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565" tabRatio="780" activeTab="0"/>
  </bookViews>
  <sheets>
    <sheet name="エントリーシート" sheetId="1" r:id="rId1"/>
    <sheet name="ソーチェン着脱" sheetId="2" r:id="rId2"/>
  </sheets>
  <definedNames>
    <definedName name="_xlnm.Print_Area" localSheetId="0">'エントリーシート'!$C$2:$G$103</definedName>
    <definedName name="_xlnm.Print_Area" localSheetId="1">'ソーチェン着脱'!$A$1:$K$37</definedName>
    <definedName name="_xlnm.Print_Titles" localSheetId="0">'エントリーシート'!$2:$3</definedName>
    <definedName name="チェン着脱_時間１" localSheetId="1">'ソーチェン着脱'!$B$44:$B$283</definedName>
    <definedName name="チェン着脱_時間２" localSheetId="1">'ソーチェン着脱'!$F$44:$F$281</definedName>
    <definedName name="チェン着脱_時間ポイント１" localSheetId="1">'ソーチェン着脱'!$C$44:$C$283</definedName>
    <definedName name="チェン着脱_時間ポイント２" localSheetId="1">'ソーチェン着脱'!$G$44:$G$281</definedName>
    <definedName name="チェン着脱クラス" localSheetId="1">'ソーチェン着脱'!$C$4</definedName>
  </definedNames>
  <calcPr fullCalcOnLoad="1"/>
</workbook>
</file>

<file path=xl/comments1.xml><?xml version="1.0" encoding="utf-8"?>
<comments xmlns="http://schemas.openxmlformats.org/spreadsheetml/2006/main">
  <authors>
    <author>梶原　良子</author>
  </authors>
  <commentList>
    <comment ref="E2" authorId="0">
      <text>
        <r>
          <rPr>
            <b/>
            <sz val="9"/>
            <rFont val="ＭＳ Ｐゴシック"/>
            <family val="3"/>
          </rPr>
          <t>1 or 2 を入力</t>
        </r>
      </text>
    </comment>
  </commentList>
</comments>
</file>

<file path=xl/sharedStrings.xml><?xml version="1.0" encoding="utf-8"?>
<sst xmlns="http://schemas.openxmlformats.org/spreadsheetml/2006/main" count="147" uniqueCount="73">
  <si>
    <r>
      <rPr>
        <b/>
        <sz val="16"/>
        <color indexed="8"/>
        <rFont val="ＭＳ Ｐゴシック"/>
        <family val="3"/>
      </rPr>
      <t>チェーン着脱競技　グループ</t>
    </r>
    <r>
      <rPr>
        <b/>
        <sz val="16"/>
        <color indexed="8"/>
        <rFont val="Arial"/>
        <family val="2"/>
      </rPr>
      <t>1</t>
    </r>
  </si>
  <si>
    <r>
      <rPr>
        <b/>
        <sz val="14"/>
        <color indexed="9"/>
        <rFont val="ＭＳ Ｐゴシック"/>
        <family val="3"/>
      </rPr>
      <t>ポイント</t>
    </r>
  </si>
  <si>
    <r>
      <rPr>
        <b/>
        <sz val="14"/>
        <color indexed="12"/>
        <rFont val="ＭＳ Ｐゴシック"/>
        <family val="3"/>
      </rPr>
      <t>グループ１：</t>
    </r>
    <r>
      <rPr>
        <b/>
        <sz val="14"/>
        <color indexed="12"/>
        <rFont val="Arial"/>
        <family val="2"/>
      </rPr>
      <t>2</t>
    </r>
    <r>
      <rPr>
        <b/>
        <sz val="14"/>
        <color indexed="12"/>
        <rFont val="ＭＳ Ｐゴシック"/>
        <family val="3"/>
      </rPr>
      <t>本の安全ねじとチェンを、ねじまわしで締め付けるタイプのチェンソーを使用するグループ</t>
    </r>
  </si>
  <si>
    <r>
      <rPr>
        <b/>
        <sz val="14"/>
        <color indexed="9"/>
        <rFont val="ＭＳ Ｐゴシック"/>
        <family val="3"/>
      </rPr>
      <t>背番号</t>
    </r>
  </si>
  <si>
    <r>
      <rPr>
        <b/>
        <sz val="14"/>
        <color indexed="9"/>
        <rFont val="ＭＳ Ｐゴシック"/>
        <family val="3"/>
      </rPr>
      <t>選手名</t>
    </r>
  </si>
  <si>
    <r>
      <rPr>
        <b/>
        <sz val="14"/>
        <color indexed="9"/>
        <rFont val="ＭＳ Ｐゴシック"/>
        <family val="3"/>
      </rPr>
      <t>グループ</t>
    </r>
  </si>
  <si>
    <r>
      <rPr>
        <b/>
        <sz val="14"/>
        <color indexed="9"/>
        <rFont val="ＭＳ Ｐゴシック"/>
        <family val="3"/>
      </rPr>
      <t>ポイント</t>
    </r>
  </si>
  <si>
    <r>
      <rPr>
        <b/>
        <sz val="14"/>
        <color indexed="9"/>
        <rFont val="ＭＳ Ｐゴシック"/>
        <family val="3"/>
      </rPr>
      <t>競技のペナルティーポイント</t>
    </r>
  </si>
  <si>
    <r>
      <rPr>
        <b/>
        <sz val="14"/>
        <color indexed="9"/>
        <rFont val="ＭＳ Ｐゴシック"/>
        <family val="3"/>
      </rPr>
      <t>回数</t>
    </r>
  </si>
  <si>
    <r>
      <rPr>
        <sz val="14"/>
        <color indexed="8"/>
        <rFont val="ＭＳ Ｐゴシック"/>
        <family val="3"/>
      </rPr>
      <t>マイナスポイントの合計</t>
    </r>
  </si>
  <si>
    <r>
      <rPr>
        <b/>
        <sz val="14"/>
        <color indexed="9"/>
        <rFont val="ＭＳ Ｐゴシック"/>
        <family val="3"/>
      </rPr>
      <t>一般安全ルールのペナルティーポイント</t>
    </r>
  </si>
  <si>
    <r>
      <rPr>
        <sz val="12"/>
        <color indexed="8"/>
        <rFont val="ＭＳ Ｐゴシック"/>
        <family val="3"/>
      </rPr>
      <t>開始は許可されない</t>
    </r>
  </si>
  <si>
    <r>
      <rPr>
        <b/>
        <sz val="14"/>
        <color indexed="9"/>
        <rFont val="ＭＳ Ｐゴシック"/>
        <family val="3"/>
      </rPr>
      <t>ソーチェン着脱競技　トータルスコア</t>
    </r>
  </si>
  <si>
    <r>
      <rPr>
        <sz val="14"/>
        <color indexed="8"/>
        <rFont val="ＭＳ Ｐゴシック"/>
        <family val="3"/>
      </rPr>
      <t>ポイント</t>
    </r>
  </si>
  <si>
    <r>
      <rPr>
        <b/>
        <sz val="14"/>
        <color indexed="12"/>
        <rFont val="ＭＳ Ｐゴシック"/>
        <family val="3"/>
      </rPr>
      <t>グループ２：ねじ回しを使わずに、</t>
    </r>
    <r>
      <rPr>
        <b/>
        <sz val="14"/>
        <color indexed="12"/>
        <rFont val="Arial"/>
        <family val="2"/>
      </rPr>
      <t>1</t>
    </r>
    <r>
      <rPr>
        <b/>
        <sz val="14"/>
        <color indexed="12"/>
        <rFont val="ＭＳ Ｐゴシック"/>
        <family val="3"/>
      </rPr>
      <t>つの安全ネジまたはチェンを締め付けるタイプ（ボルト無使用）</t>
    </r>
  </si>
  <si>
    <t>ソーチェン着脱競技　対照表(スコアリングオフィス用）</t>
  </si>
  <si>
    <t>タイム(1)</t>
  </si>
  <si>
    <t>タイム(2)</t>
  </si>
  <si>
    <t>平均</t>
  </si>
  <si>
    <t>点</t>
  </si>
  <si>
    <t>□</t>
  </si>
  <si>
    <t>チェーン着脱競技　グループ2</t>
  </si>
  <si>
    <r>
      <rPr>
        <sz val="14"/>
        <color indexed="8"/>
        <rFont val="ＭＳ Ｐゴシック"/>
        <family val="3"/>
      </rPr>
      <t>時間</t>
    </r>
    <r>
      <rPr>
        <sz val="14"/>
        <color indexed="8"/>
        <rFont val="Arial"/>
        <family val="2"/>
      </rPr>
      <t>(</t>
    </r>
    <r>
      <rPr>
        <sz val="14"/>
        <color indexed="8"/>
        <rFont val="ＭＳ Ｐゴシック"/>
        <family val="3"/>
      </rPr>
      <t>秒）</t>
    </r>
  </si>
  <si>
    <t>備考</t>
  </si>
  <si>
    <t>1．呼び出しがないのに競技場所に入った</t>
  </si>
  <si>
    <t>2．競技ﾙｰﾙで指定の安全装備を装着せずに競技した</t>
  </si>
  <si>
    <t>3．間違った方法でチェンソーを始動した</t>
  </si>
  <si>
    <t>4．ｴﾝｼﾞﾝをかけた状態でｿｰﾁｪﾝに触れた</t>
  </si>
  <si>
    <t>5．ｴﾝｼﾞﾝをかけた状態でﾌﾞﾚｰｷをかけずに移動した</t>
  </si>
  <si>
    <t>6．ﾁｪﾝｿｰを5分以内に始動できなかった</t>
  </si>
  <si>
    <t>7．ｿｰﾁｪﾝが回っている状態で片手でﾁｪﾝｿｰを使用した</t>
  </si>
  <si>
    <t>8．治療が不要なケガ</t>
  </si>
  <si>
    <t>9．治療が必要なケガ</t>
  </si>
  <si>
    <t>応急ｾｯﾄを携帯していない</t>
  </si>
  <si>
    <t>10．応急ｾｯﾄを携帯していない</t>
  </si>
  <si>
    <t>ソーチェン着脱競技</t>
  </si>
  <si>
    <t>ﾁｪﾝｿｰｺﾝﾄﾛｰﾙで合格したことを示すｼｰﾙまたはﾏｰｷﾝｸﾞが全てある</t>
  </si>
  <si>
    <t>1.競技中にｿｰﾁｪﾝ、ﾅｯﾄ、ﾚﾝﾁ等をテーブルから落とした</t>
  </si>
  <si>
    <t>2.ﾌﾗｲﾝｸﾞした</t>
  </si>
  <si>
    <t>2.ﾊﾞｰを180°回転させなかった</t>
  </si>
  <si>
    <t>3.ｿｰﾁｪﾝにたるみがある（ｿｰﾁｪﾝとﾊﾞｰの間に隙間がある）</t>
  </si>
  <si>
    <t>4.競技中に出血するケガがをした</t>
  </si>
  <si>
    <t>5.競技終了後、故意にｿｰﾁｪﾝ等に触れた</t>
  </si>
  <si>
    <t>6.競技者の要求でｿｰﾁｪﾝやﾅｯﾄ等を取り付け直した</t>
  </si>
  <si>
    <t>※上記1．は、落とした回数ごとに減点</t>
  </si>
  <si>
    <t>背番号</t>
  </si>
  <si>
    <t>選手名</t>
  </si>
  <si>
    <t>競技クラス</t>
  </si>
  <si>
    <t>競技結果</t>
  </si>
  <si>
    <t>トータルスコア</t>
  </si>
  <si>
    <t>ペナルティ</t>
  </si>
  <si>
    <t>1</t>
  </si>
  <si>
    <t>2</t>
  </si>
  <si>
    <t>ソーチェン着脱</t>
  </si>
  <si>
    <t>A</t>
  </si>
  <si>
    <t>B</t>
  </si>
  <si>
    <t>競技中にｿｰﾁｪﾝ、ﾅｯﾄ、ﾚﾝﾁ等をﾃｰﾌﾞﾙから落とした</t>
  </si>
  <si>
    <t>ﾌﾗｲﾝｸﾞした</t>
  </si>
  <si>
    <t>ﾊﾞｰを180°回転させなかった</t>
  </si>
  <si>
    <t>ｿｰﾁｪﾝにたるみがある（ｿｰﾁｪﾝとﾊﾞｰの間に隙間がある）</t>
  </si>
  <si>
    <t>競技中に出血するケガがをした</t>
  </si>
  <si>
    <t>競技終了後、故意にｿｰﾁｪﾝ等に触れた</t>
  </si>
  <si>
    <t>競技者の要求でｿｰﾁｪﾝやﾅｯﾄ等を取り付け直した</t>
  </si>
  <si>
    <t>呼び出しがないのに競技場所に入った</t>
  </si>
  <si>
    <t>競技ﾙｰﾙで指定の安全装備を装着せずに競技した</t>
  </si>
  <si>
    <t>間違った方法でチェンソーを始動した</t>
  </si>
  <si>
    <t>ｴﾝｼﾞﾝをかけた状態でｿｰﾁｪﾝに触れた</t>
  </si>
  <si>
    <t>ｴﾝｼﾞﾝをかけた状態でﾌﾞﾚｰｷをかけずに移動した</t>
  </si>
  <si>
    <t>ﾁｪﾝｿｰを5分以内に始動できなかった</t>
  </si>
  <si>
    <t>ｿｰﾁｪﾝが回っている状態で片手でﾁｪﾝｿｰを使用した</t>
  </si>
  <si>
    <t>治療が不要なケガ</t>
  </si>
  <si>
    <t>治療が必要なケガ</t>
  </si>
  <si>
    <t>※丸太合わせ輪切り競技及び接地丸太輪切り競技の各競技中にｿｰﾁｪﾝがはずれるなど
　 ﾁｪｰﾝｿｰに不具合が生じた場合、ｿｰﾁｪﾝ着脱競技の総得点は0点となる。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</si>
</sst>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°&quot;"/>
    <numFmt numFmtId="177" formatCode="0&quot;秒&quot;"/>
    <numFmt numFmtId="178" formatCode="0&quot;点&quot;"/>
    <numFmt numFmtId="179" formatCode="0.00&quot;度&quot;"/>
    <numFmt numFmtId="180" formatCode="0&quot;mm&quot;"/>
    <numFmt numFmtId="181" formatCode="&quot;クラス&quot;0"/>
    <numFmt numFmtId="182" formatCode="&quot;☑&quot;"/>
    <numFmt numFmtId="183" formatCode="0.00_ "/>
    <numFmt numFmtId="184" formatCode="0_ "/>
    <numFmt numFmtId="185" formatCode="0.0_ "/>
    <numFmt numFmtId="186" formatCode="0.0&quot;秒&quot;"/>
    <numFmt numFmtId="187" formatCode="0&quot;cm&quot;"/>
    <numFmt numFmtId="188" formatCode="0&quot;度&quot;"/>
    <numFmt numFmtId="189" formatCode="0.00&quot;秒&quot;"/>
    <numFmt numFmtId="190" formatCode="0.0&quot;cm&quot;"/>
    <numFmt numFmtId="191" formatCode="0.0&quot;度&quot;"/>
    <numFmt numFmtId="192" formatCode="0.00&quot;mm&quot;"/>
    <numFmt numFmtId="193" formatCode="0.000000000000000_ "/>
    <numFmt numFmtId="194" formatCode="0.0_);[Red]\(0.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4"/>
      <name val="Arial"/>
      <family val="2"/>
    </font>
    <font>
      <b/>
      <sz val="14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12"/>
      <name val="Arial"/>
      <family val="2"/>
    </font>
    <font>
      <b/>
      <sz val="14"/>
      <color indexed="12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4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ＭＳ Ｐゴシック"/>
      <family val="3"/>
    </font>
    <font>
      <sz val="14"/>
      <color theme="1"/>
      <name val="Calibri"/>
      <family val="3"/>
    </font>
    <font>
      <b/>
      <sz val="14"/>
      <color theme="0"/>
      <name val="ＭＳ Ｐゴシック"/>
      <family val="3"/>
    </font>
    <font>
      <sz val="18"/>
      <color theme="1"/>
      <name val="Calibri"/>
      <family val="3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57" fillId="0" borderId="0" xfId="0" applyFont="1" applyAlignment="1" applyProtection="1">
      <alignment vertical="center"/>
      <protection/>
    </xf>
    <xf numFmtId="0" fontId="58" fillId="0" borderId="10" xfId="0" applyFont="1" applyBorder="1" applyAlignment="1" applyProtection="1">
      <alignment horizontal="left" vertical="center" shrinkToFit="1"/>
      <protection/>
    </xf>
    <xf numFmtId="0" fontId="58" fillId="0" borderId="11" xfId="0" applyFont="1" applyBorder="1" applyAlignment="1" applyProtection="1">
      <alignment horizontal="left" vertical="center" shrinkToFit="1"/>
      <protection/>
    </xf>
    <xf numFmtId="0" fontId="58" fillId="0" borderId="0" xfId="0" applyFont="1" applyBorder="1" applyAlignment="1" applyProtection="1">
      <alignment horizontal="left" vertical="center" shrinkToFit="1"/>
      <protection/>
    </xf>
    <xf numFmtId="0" fontId="58" fillId="0" borderId="12" xfId="0" applyFont="1" applyBorder="1" applyAlignment="1" applyProtection="1">
      <alignment horizontal="left" vertical="center" shrinkToFit="1"/>
      <protection/>
    </xf>
    <xf numFmtId="0" fontId="58" fillId="0" borderId="12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8" fillId="0" borderId="13" xfId="0" applyFont="1" applyBorder="1" applyAlignment="1" applyProtection="1">
      <alignment horizontal="center" vertical="center" shrinkToFit="1"/>
      <protection/>
    </xf>
    <xf numFmtId="0" fontId="58" fillId="33" borderId="14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15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185" fontId="58" fillId="0" borderId="14" xfId="0" applyNumberFormat="1" applyFont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8" fillId="0" borderId="13" xfId="0" applyFont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8" fontId="58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62" fillId="0" borderId="16" xfId="0" applyFont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182" fontId="63" fillId="28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 applyProtection="1">
      <alignment vertical="center"/>
      <protection/>
    </xf>
    <xf numFmtId="0" fontId="60" fillId="35" borderId="14" xfId="0" applyFont="1" applyFill="1" applyBorder="1" applyAlignment="1" applyProtection="1">
      <alignment horizontal="center" vertical="center"/>
      <protection/>
    </xf>
    <xf numFmtId="0" fontId="58" fillId="28" borderId="14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67" fillId="36" borderId="20" xfId="0" applyFont="1" applyFill="1" applyBorder="1" applyAlignment="1" applyProtection="1">
      <alignment horizontal="center" vertical="center"/>
      <protection locked="0"/>
    </xf>
    <xf numFmtId="0" fontId="67" fillId="36" borderId="2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Border="1" applyAlignment="1" applyProtection="1">
      <alignment horizontal="center" vertical="center"/>
      <protection hidden="1"/>
    </xf>
    <xf numFmtId="0" fontId="68" fillId="0" borderId="23" xfId="0" applyFont="1" applyBorder="1" applyAlignment="1" applyProtection="1">
      <alignment vertical="center"/>
      <protection locked="0"/>
    </xf>
    <xf numFmtId="0" fontId="68" fillId="0" borderId="24" xfId="0" applyFont="1" applyBorder="1" applyAlignment="1" applyProtection="1">
      <alignment vertical="center"/>
      <protection locked="0"/>
    </xf>
    <xf numFmtId="0" fontId="68" fillId="0" borderId="19" xfId="0" applyFont="1" applyBorder="1" applyAlignment="1" applyProtection="1">
      <alignment horizontal="center" vertical="center"/>
      <protection hidden="1"/>
    </xf>
    <xf numFmtId="0" fontId="68" fillId="0" borderId="14" xfId="0" applyFont="1" applyBorder="1" applyAlignment="1" applyProtection="1">
      <alignment vertical="center"/>
      <protection locked="0"/>
    </xf>
    <xf numFmtId="0" fontId="68" fillId="0" borderId="18" xfId="0" applyFont="1" applyBorder="1" applyAlignment="1" applyProtection="1">
      <alignment vertical="center"/>
      <protection locked="0"/>
    </xf>
    <xf numFmtId="0" fontId="68" fillId="0" borderId="25" xfId="0" applyFont="1" applyBorder="1" applyAlignment="1" applyProtection="1">
      <alignment horizontal="center" vertical="center"/>
      <protection hidden="1"/>
    </xf>
    <xf numFmtId="0" fontId="68" fillId="0" borderId="20" xfId="0" applyFont="1" applyBorder="1" applyAlignment="1" applyProtection="1">
      <alignment vertical="center"/>
      <protection locked="0"/>
    </xf>
    <xf numFmtId="0" fontId="68" fillId="0" borderId="26" xfId="0" applyFont="1" applyBorder="1" applyAlignment="1" applyProtection="1">
      <alignment vertical="center"/>
      <protection locked="0"/>
    </xf>
    <xf numFmtId="49" fontId="68" fillId="28" borderId="27" xfId="0" applyNumberFormat="1" applyFont="1" applyFill="1" applyBorder="1" applyAlignment="1" applyProtection="1">
      <alignment horizontal="center" vertical="center"/>
      <protection locked="0"/>
    </xf>
    <xf numFmtId="49" fontId="68" fillId="28" borderId="23" xfId="0" applyNumberFormat="1" applyFont="1" applyFill="1" applyBorder="1" applyAlignment="1" applyProtection="1">
      <alignment vertical="center"/>
      <protection locked="0"/>
    </xf>
    <xf numFmtId="181" fontId="68" fillId="28" borderId="23" xfId="0" applyNumberFormat="1" applyFont="1" applyFill="1" applyBorder="1" applyAlignment="1" applyProtection="1">
      <alignment horizontal="center" vertical="center"/>
      <protection locked="0"/>
    </xf>
    <xf numFmtId="49" fontId="68" fillId="28" borderId="17" xfId="0" applyNumberFormat="1" applyFont="1" applyFill="1" applyBorder="1" applyAlignment="1" applyProtection="1">
      <alignment horizontal="center" vertical="center"/>
      <protection locked="0"/>
    </xf>
    <xf numFmtId="49" fontId="68" fillId="28" borderId="14" xfId="0" applyNumberFormat="1" applyFont="1" applyFill="1" applyBorder="1" applyAlignment="1" applyProtection="1">
      <alignment vertical="center"/>
      <protection locked="0"/>
    </xf>
    <xf numFmtId="181" fontId="68" fillId="28" borderId="14" xfId="0" applyNumberFormat="1" applyFont="1" applyFill="1" applyBorder="1" applyAlignment="1" applyProtection="1">
      <alignment horizontal="center" vertical="center"/>
      <protection locked="0"/>
    </xf>
    <xf numFmtId="49" fontId="68" fillId="28" borderId="20" xfId="0" applyNumberFormat="1" applyFont="1" applyFill="1" applyBorder="1" applyAlignment="1" applyProtection="1">
      <alignment vertical="center"/>
      <protection locked="0"/>
    </xf>
    <xf numFmtId="181" fontId="68" fillId="28" borderId="20" xfId="0" applyNumberFormat="1" applyFont="1" applyFill="1" applyBorder="1" applyAlignment="1" applyProtection="1">
      <alignment horizontal="center" vertical="center"/>
      <protection locked="0"/>
    </xf>
    <xf numFmtId="0" fontId="58" fillId="28" borderId="10" xfId="0" applyFont="1" applyFill="1" applyBorder="1" applyAlignment="1" applyProtection="1">
      <alignment horizontal="center" vertical="center"/>
      <protection locked="0"/>
    </xf>
    <xf numFmtId="0" fontId="58" fillId="28" borderId="28" xfId="0" applyFont="1" applyFill="1" applyBorder="1" applyAlignment="1" applyProtection="1">
      <alignment horizontal="center" vertical="center"/>
      <protection locked="0"/>
    </xf>
    <xf numFmtId="0" fontId="58" fillId="34" borderId="29" xfId="0" applyFont="1" applyFill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 applyProtection="1">
      <alignment horizontal="center" vertical="center"/>
      <protection locked="0"/>
    </xf>
    <xf numFmtId="0" fontId="63" fillId="34" borderId="30" xfId="0" applyFont="1" applyFill="1" applyBorder="1" applyAlignment="1" applyProtection="1">
      <alignment horizontal="center" vertical="center"/>
      <protection locked="0"/>
    </xf>
    <xf numFmtId="185" fontId="0" fillId="0" borderId="0" xfId="0" applyNumberFormat="1" applyBorder="1" applyAlignment="1" applyProtection="1">
      <alignment vertical="center"/>
      <protection/>
    </xf>
    <xf numFmtId="0" fontId="69" fillId="35" borderId="31" xfId="0" applyFont="1" applyFill="1" applyBorder="1" applyAlignment="1" applyProtection="1">
      <alignment horizontal="center" vertical="center"/>
      <protection/>
    </xf>
    <xf numFmtId="0" fontId="69" fillId="35" borderId="32" xfId="0" applyFont="1" applyFill="1" applyBorder="1" applyAlignment="1" applyProtection="1">
      <alignment horizontal="center" vertical="center"/>
      <protection/>
    </xf>
    <xf numFmtId="49" fontId="69" fillId="35" borderId="33" xfId="0" applyNumberFormat="1" applyFont="1" applyFill="1" applyBorder="1" applyAlignment="1" applyProtection="1">
      <alignment horizontal="center" vertical="center"/>
      <protection locked="0"/>
    </xf>
    <xf numFmtId="49" fontId="69" fillId="35" borderId="34" xfId="0" applyNumberFormat="1" applyFont="1" applyFill="1" applyBorder="1" applyAlignment="1" applyProtection="1">
      <alignment horizontal="center" vertical="center"/>
      <protection locked="0"/>
    </xf>
    <xf numFmtId="49" fontId="69" fillId="35" borderId="35" xfId="0" applyNumberFormat="1" applyFont="1" applyFill="1" applyBorder="1" applyAlignment="1" applyProtection="1">
      <alignment horizontal="center" vertical="center"/>
      <protection locked="0"/>
    </xf>
    <xf numFmtId="49" fontId="69" fillId="35" borderId="36" xfId="0" applyNumberFormat="1" applyFont="1" applyFill="1" applyBorder="1" applyAlignment="1" applyProtection="1">
      <alignment horizontal="center" vertical="center"/>
      <protection locked="0"/>
    </xf>
    <xf numFmtId="0" fontId="69" fillId="36" borderId="37" xfId="0" applyFont="1" applyFill="1" applyBorder="1" applyAlignment="1" applyProtection="1">
      <alignment horizontal="center" vertical="center"/>
      <protection locked="0"/>
    </xf>
    <xf numFmtId="0" fontId="69" fillId="36" borderId="38" xfId="0" applyFont="1" applyFill="1" applyBorder="1" applyAlignment="1" applyProtection="1">
      <alignment horizontal="center" vertical="center"/>
      <protection locked="0"/>
    </xf>
    <xf numFmtId="49" fontId="70" fillId="0" borderId="39" xfId="0" applyNumberFormat="1" applyFont="1" applyBorder="1" applyAlignment="1">
      <alignment vertical="center"/>
    </xf>
    <xf numFmtId="178" fontId="58" fillId="5" borderId="20" xfId="0" applyNumberFormat="1" applyFont="1" applyFill="1" applyBorder="1" applyAlignment="1" applyProtection="1">
      <alignment horizontal="center" vertical="center"/>
      <protection hidden="1"/>
    </xf>
    <xf numFmtId="178" fontId="58" fillId="5" borderId="26" xfId="0" applyNumberFormat="1" applyFont="1" applyFill="1" applyBorder="1" applyAlignment="1" applyProtection="1">
      <alignment horizontal="center" vertical="center"/>
      <protection hidden="1"/>
    </xf>
    <xf numFmtId="0" fontId="68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top" wrapText="1" shrinkToFit="1"/>
    </xf>
    <xf numFmtId="0" fontId="0" fillId="0" borderId="41" xfId="0" applyFont="1" applyBorder="1" applyAlignment="1">
      <alignment horizontal="left" vertical="top" shrinkToFit="1"/>
    </xf>
    <xf numFmtId="0" fontId="0" fillId="0" borderId="42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shrinkToFit="1"/>
    </xf>
    <xf numFmtId="0" fontId="0" fillId="0" borderId="15" xfId="0" applyFont="1" applyBorder="1" applyAlignment="1">
      <alignment horizontal="left" vertical="top" shrinkToFit="1"/>
    </xf>
    <xf numFmtId="178" fontId="58" fillId="5" borderId="10" xfId="0" applyNumberFormat="1" applyFont="1" applyFill="1" applyBorder="1" applyAlignment="1" applyProtection="1">
      <alignment horizontal="center" vertical="center"/>
      <protection hidden="1"/>
    </xf>
    <xf numFmtId="178" fontId="58" fillId="5" borderId="43" xfId="0" applyNumberFormat="1" applyFont="1" applyFill="1" applyBorder="1" applyAlignment="1" applyProtection="1">
      <alignment horizontal="center" vertical="center"/>
      <protection hidden="1"/>
    </xf>
    <xf numFmtId="0" fontId="62" fillId="0" borderId="10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left" vertical="center" wrapText="1"/>
    </xf>
    <xf numFmtId="0" fontId="63" fillId="34" borderId="14" xfId="0" applyFont="1" applyFill="1" applyBorder="1" applyAlignment="1">
      <alignment horizontal="center" vertical="center"/>
    </xf>
    <xf numFmtId="0" fontId="60" fillId="37" borderId="45" xfId="0" applyFont="1" applyFill="1" applyBorder="1" applyAlignment="1" applyProtection="1">
      <alignment horizontal="left" vertical="center"/>
      <protection/>
    </xf>
    <xf numFmtId="0" fontId="60" fillId="37" borderId="20" xfId="0" applyFont="1" applyFill="1" applyBorder="1" applyAlignment="1" applyProtection="1">
      <alignment horizontal="left" vertical="center"/>
      <protection/>
    </xf>
    <xf numFmtId="178" fontId="58" fillId="5" borderId="12" xfId="0" applyNumberFormat="1" applyFont="1" applyFill="1" applyBorder="1" applyAlignment="1" applyProtection="1">
      <alignment horizontal="center" vertical="center"/>
      <protection hidden="1"/>
    </xf>
    <xf numFmtId="178" fontId="58" fillId="5" borderId="46" xfId="0" applyNumberFormat="1" applyFont="1" applyFill="1" applyBorder="1" applyAlignment="1" applyProtection="1">
      <alignment horizontal="center" vertical="center"/>
      <protection hidden="1"/>
    </xf>
    <xf numFmtId="0" fontId="62" fillId="34" borderId="10" xfId="0" applyFont="1" applyFill="1" applyBorder="1" applyAlignment="1">
      <alignment horizontal="left" vertical="center" wrapText="1"/>
    </xf>
    <xf numFmtId="0" fontId="62" fillId="34" borderId="44" xfId="0" applyFont="1" applyFill="1" applyBorder="1" applyAlignment="1">
      <alignment horizontal="left" vertical="center" wrapText="1"/>
    </xf>
    <xf numFmtId="0" fontId="71" fillId="0" borderId="28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4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11" fillId="38" borderId="17" xfId="0" applyFont="1" applyFill="1" applyBorder="1" applyAlignment="1" applyProtection="1">
      <alignment horizontal="center" vertical="center"/>
      <protection/>
    </xf>
    <xf numFmtId="0" fontId="60" fillId="38" borderId="14" xfId="0" applyFont="1" applyFill="1" applyBorder="1" applyAlignment="1" applyProtection="1">
      <alignment horizontal="center" vertical="center"/>
      <protection/>
    </xf>
    <xf numFmtId="189" fontId="58" fillId="0" borderId="14" xfId="0" applyNumberFormat="1" applyFont="1" applyBorder="1" applyAlignment="1" applyProtection="1">
      <alignment horizontal="center" vertical="center"/>
      <protection hidden="1"/>
    </xf>
    <xf numFmtId="0" fontId="60" fillId="35" borderId="27" xfId="0" applyFont="1" applyFill="1" applyBorder="1" applyAlignment="1" applyProtection="1">
      <alignment horizontal="center" vertical="center"/>
      <protection/>
    </xf>
    <xf numFmtId="0" fontId="60" fillId="35" borderId="23" xfId="0" applyFont="1" applyFill="1" applyBorder="1" applyAlignment="1" applyProtection="1">
      <alignment horizontal="center" vertical="center"/>
      <protection/>
    </xf>
    <xf numFmtId="0" fontId="11" fillId="35" borderId="17" xfId="0" applyFont="1" applyFill="1" applyBorder="1" applyAlignment="1" applyProtection="1">
      <alignment horizontal="center" vertical="center"/>
      <protection/>
    </xf>
    <xf numFmtId="0" fontId="60" fillId="35" borderId="14" xfId="0" applyFont="1" applyFill="1" applyBorder="1" applyAlignment="1" applyProtection="1">
      <alignment horizontal="center" vertical="center"/>
      <protection/>
    </xf>
    <xf numFmtId="189" fontId="58" fillId="28" borderId="14" xfId="0" applyNumberFormat="1" applyFont="1" applyFill="1" applyBorder="1" applyAlignment="1" applyProtection="1">
      <alignment horizontal="center" vertical="center"/>
      <protection locked="0"/>
    </xf>
    <xf numFmtId="0" fontId="60" fillId="35" borderId="17" xfId="0" applyFont="1" applyFill="1" applyBorder="1" applyAlignment="1" applyProtection="1">
      <alignment horizontal="center" vertical="center"/>
      <protection/>
    </xf>
    <xf numFmtId="0" fontId="58" fillId="0" borderId="23" xfId="0" applyNumberFormat="1" applyFont="1" applyBorder="1" applyAlignment="1" applyProtection="1">
      <alignment horizontal="left" vertical="center"/>
      <protection hidden="1"/>
    </xf>
    <xf numFmtId="0" fontId="58" fillId="0" borderId="24" xfId="0" applyNumberFormat="1" applyFont="1" applyBorder="1" applyAlignment="1" applyProtection="1">
      <alignment horizontal="left" vertical="center"/>
      <protection hidden="1"/>
    </xf>
    <xf numFmtId="0" fontId="58" fillId="0" borderId="14" xfId="0" applyNumberFormat="1" applyFont="1" applyBorder="1" applyAlignment="1" applyProtection="1">
      <alignment horizontal="left" vertical="center"/>
      <protection hidden="1"/>
    </xf>
    <xf numFmtId="0" fontId="58" fillId="0" borderId="18" xfId="0" applyNumberFormat="1" applyFont="1" applyBorder="1" applyAlignment="1" applyProtection="1">
      <alignment horizontal="left" vertical="center"/>
      <protection hidden="1"/>
    </xf>
    <xf numFmtId="181" fontId="58" fillId="0" borderId="14" xfId="0" applyNumberFormat="1" applyFont="1" applyFill="1" applyBorder="1" applyAlignment="1" applyProtection="1">
      <alignment horizontal="left" vertical="center"/>
      <protection hidden="1"/>
    </xf>
    <xf numFmtId="181" fontId="58" fillId="0" borderId="18" xfId="0" applyNumberFormat="1" applyFont="1" applyFill="1" applyBorder="1" applyAlignment="1" applyProtection="1">
      <alignment horizontal="left" vertical="center"/>
      <protection hidden="1"/>
    </xf>
    <xf numFmtId="0" fontId="14" fillId="6" borderId="17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178" fontId="63" fillId="5" borderId="44" xfId="0" applyNumberFormat="1" applyFont="1" applyFill="1" applyBorder="1" applyAlignment="1" applyProtection="1">
      <alignment vertical="center"/>
      <protection/>
    </xf>
    <xf numFmtId="178" fontId="63" fillId="5" borderId="18" xfId="0" applyNumberFormat="1" applyFont="1" applyFill="1" applyBorder="1" applyAlignment="1" applyProtection="1">
      <alignment vertical="center"/>
      <protection/>
    </xf>
    <xf numFmtId="0" fontId="63" fillId="0" borderId="14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72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0" fillId="35" borderId="17" xfId="0" applyFont="1" applyFill="1" applyBorder="1" applyAlignment="1" applyProtection="1">
      <alignment horizontal="left" vertical="center"/>
      <protection/>
    </xf>
    <xf numFmtId="0" fontId="60" fillId="35" borderId="14" xfId="0" applyFont="1" applyFill="1" applyBorder="1" applyAlignment="1" applyProtection="1">
      <alignment horizontal="left" vertical="center"/>
      <protection/>
    </xf>
    <xf numFmtId="0" fontId="58" fillId="5" borderId="14" xfId="0" applyNumberFormat="1" applyFont="1" applyFill="1" applyBorder="1" applyAlignment="1" applyProtection="1">
      <alignment horizontal="center" vertical="center"/>
      <protection hidden="1"/>
    </xf>
    <xf numFmtId="0" fontId="58" fillId="5" borderId="28" xfId="0" applyNumberFormat="1" applyFont="1" applyFill="1" applyBorder="1" applyAlignment="1" applyProtection="1">
      <alignment horizontal="center" vertical="center"/>
      <protection hidden="1"/>
    </xf>
    <xf numFmtId="0" fontId="63" fillId="0" borderId="28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742950</xdr:colOff>
      <xdr:row>0</xdr:row>
      <xdr:rowOff>504825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ntrySheet"/>
  <dimension ref="B1:G10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1.421875" style="0" bestFit="1" customWidth="1"/>
    <col min="3" max="3" width="9.28125" style="48" bestFit="1" customWidth="1"/>
    <col min="4" max="4" width="23.57421875" style="49" customWidth="1"/>
    <col min="5" max="5" width="23.57421875" style="48" customWidth="1"/>
    <col min="6" max="7" width="15.00390625" style="0" customWidth="1"/>
  </cols>
  <sheetData>
    <row r="1" spans="3:7" ht="45.75" customHeight="1" thickBot="1">
      <c r="C1" s="84" t="s">
        <v>53</v>
      </c>
      <c r="D1" s="84"/>
      <c r="E1" s="84"/>
      <c r="F1" s="84"/>
      <c r="G1" s="84"/>
    </row>
    <row r="2" spans="2:7" ht="17.25">
      <c r="B2" s="76"/>
      <c r="C2" s="78" t="s">
        <v>45</v>
      </c>
      <c r="D2" s="80" t="s">
        <v>46</v>
      </c>
      <c r="E2" s="80" t="s">
        <v>47</v>
      </c>
      <c r="F2" s="82" t="s">
        <v>48</v>
      </c>
      <c r="G2" s="83"/>
    </row>
    <row r="3" spans="2:7" ht="15" customHeight="1" thickBot="1">
      <c r="B3" s="77"/>
      <c r="C3" s="79"/>
      <c r="D3" s="81"/>
      <c r="E3" s="81"/>
      <c r="F3" s="50" t="s">
        <v>49</v>
      </c>
      <c r="G3" s="51" t="s">
        <v>50</v>
      </c>
    </row>
    <row r="4" spans="2:7" ht="17.25">
      <c r="B4" s="52">
        <f>IF(C4&lt;&gt;"",1,"")</f>
        <v>1</v>
      </c>
      <c r="C4" s="61" t="s">
        <v>51</v>
      </c>
      <c r="D4" s="62" t="s">
        <v>54</v>
      </c>
      <c r="E4" s="63">
        <v>1</v>
      </c>
      <c r="F4" s="53"/>
      <c r="G4" s="54"/>
    </row>
    <row r="5" spans="2:7" ht="17.25">
      <c r="B5" s="55">
        <f>IF(C5&lt;&gt;"",B4+1,"")</f>
        <v>2</v>
      </c>
      <c r="C5" s="64" t="s">
        <v>52</v>
      </c>
      <c r="D5" s="65" t="s">
        <v>55</v>
      </c>
      <c r="E5" s="66">
        <v>2</v>
      </c>
      <c r="F5" s="56"/>
      <c r="G5" s="57"/>
    </row>
    <row r="6" spans="2:7" ht="17.25">
      <c r="B6" s="55">
        <f aca="true" t="shared" si="0" ref="B6:B69">IF(C6&lt;&gt;"",B5+1,"")</f>
      </c>
      <c r="C6" s="64"/>
      <c r="D6" s="65"/>
      <c r="E6" s="66"/>
      <c r="F6" s="56"/>
      <c r="G6" s="57"/>
    </row>
    <row r="7" spans="2:7" ht="17.25">
      <c r="B7" s="55">
        <f t="shared" si="0"/>
      </c>
      <c r="C7" s="64"/>
      <c r="D7" s="65"/>
      <c r="E7" s="66"/>
      <c r="F7" s="56"/>
      <c r="G7" s="57"/>
    </row>
    <row r="8" spans="2:7" ht="17.25">
      <c r="B8" s="55">
        <f t="shared" si="0"/>
      </c>
      <c r="C8" s="64"/>
      <c r="D8" s="65"/>
      <c r="E8" s="66"/>
      <c r="F8" s="56"/>
      <c r="G8" s="57"/>
    </row>
    <row r="9" spans="2:7" ht="17.25">
      <c r="B9" s="55">
        <f t="shared" si="0"/>
      </c>
      <c r="C9" s="64"/>
      <c r="D9" s="65"/>
      <c r="E9" s="66"/>
      <c r="F9" s="56"/>
      <c r="G9" s="57"/>
    </row>
    <row r="10" spans="2:7" ht="17.25">
      <c r="B10" s="55">
        <f t="shared" si="0"/>
      </c>
      <c r="C10" s="64"/>
      <c r="D10" s="65"/>
      <c r="E10" s="66"/>
      <c r="F10" s="56"/>
      <c r="G10" s="57"/>
    </row>
    <row r="11" spans="2:7" ht="17.25">
      <c r="B11" s="55">
        <f t="shared" si="0"/>
      </c>
      <c r="C11" s="64"/>
      <c r="D11" s="65"/>
      <c r="E11" s="66"/>
      <c r="F11" s="56"/>
      <c r="G11" s="57"/>
    </row>
    <row r="12" spans="2:7" ht="17.25">
      <c r="B12" s="55">
        <f t="shared" si="0"/>
      </c>
      <c r="C12" s="64"/>
      <c r="D12" s="65"/>
      <c r="E12" s="66"/>
      <c r="F12" s="56"/>
      <c r="G12" s="57"/>
    </row>
    <row r="13" spans="2:7" ht="17.25">
      <c r="B13" s="55">
        <f t="shared" si="0"/>
      </c>
      <c r="C13" s="64"/>
      <c r="D13" s="65"/>
      <c r="E13" s="66"/>
      <c r="F13" s="56"/>
      <c r="G13" s="57"/>
    </row>
    <row r="14" spans="2:7" ht="17.25">
      <c r="B14" s="55">
        <f t="shared" si="0"/>
      </c>
      <c r="C14" s="64"/>
      <c r="D14" s="65"/>
      <c r="E14" s="66"/>
      <c r="F14" s="56"/>
      <c r="G14" s="57"/>
    </row>
    <row r="15" spans="2:7" ht="17.25">
      <c r="B15" s="55">
        <f t="shared" si="0"/>
      </c>
      <c r="C15" s="64"/>
      <c r="D15" s="65"/>
      <c r="E15" s="66"/>
      <c r="F15" s="56"/>
      <c r="G15" s="57"/>
    </row>
    <row r="16" spans="2:7" ht="17.25">
      <c r="B16" s="55">
        <f t="shared" si="0"/>
      </c>
      <c r="C16" s="64"/>
      <c r="D16" s="65"/>
      <c r="E16" s="66"/>
      <c r="F16" s="56"/>
      <c r="G16" s="57"/>
    </row>
    <row r="17" spans="2:7" ht="17.25">
      <c r="B17" s="55">
        <f t="shared" si="0"/>
      </c>
      <c r="C17" s="64"/>
      <c r="D17" s="65"/>
      <c r="E17" s="66"/>
      <c r="F17" s="56"/>
      <c r="G17" s="57"/>
    </row>
    <row r="18" spans="2:7" ht="17.25">
      <c r="B18" s="55">
        <f t="shared" si="0"/>
      </c>
      <c r="C18" s="64"/>
      <c r="D18" s="65"/>
      <c r="E18" s="66"/>
      <c r="F18" s="56"/>
      <c r="G18" s="57"/>
    </row>
    <row r="19" spans="2:7" ht="17.25">
      <c r="B19" s="55">
        <f t="shared" si="0"/>
      </c>
      <c r="C19" s="64"/>
      <c r="D19" s="65"/>
      <c r="E19" s="66"/>
      <c r="F19" s="56"/>
      <c r="G19" s="57"/>
    </row>
    <row r="20" spans="2:7" ht="17.25">
      <c r="B20" s="55">
        <f t="shared" si="0"/>
      </c>
      <c r="C20" s="64"/>
      <c r="D20" s="65"/>
      <c r="E20" s="66"/>
      <c r="F20" s="56"/>
      <c r="G20" s="57"/>
    </row>
    <row r="21" spans="2:7" ht="17.25">
      <c r="B21" s="55">
        <f t="shared" si="0"/>
      </c>
      <c r="C21" s="64"/>
      <c r="D21" s="65"/>
      <c r="E21" s="66"/>
      <c r="F21" s="56"/>
      <c r="G21" s="57"/>
    </row>
    <row r="22" spans="2:7" ht="17.25">
      <c r="B22" s="55">
        <f t="shared" si="0"/>
      </c>
      <c r="C22" s="64"/>
      <c r="D22" s="65"/>
      <c r="E22" s="66"/>
      <c r="F22" s="56"/>
      <c r="G22" s="57"/>
    </row>
    <row r="23" spans="2:7" ht="17.25">
      <c r="B23" s="55">
        <f t="shared" si="0"/>
      </c>
      <c r="C23" s="64"/>
      <c r="D23" s="65"/>
      <c r="E23" s="66"/>
      <c r="F23" s="56"/>
      <c r="G23" s="57"/>
    </row>
    <row r="24" spans="2:7" ht="17.25">
      <c r="B24" s="55">
        <f t="shared" si="0"/>
      </c>
      <c r="C24" s="64"/>
      <c r="D24" s="65"/>
      <c r="E24" s="66"/>
      <c r="F24" s="56"/>
      <c r="G24" s="57"/>
    </row>
    <row r="25" spans="2:7" ht="17.25">
      <c r="B25" s="55">
        <f t="shared" si="0"/>
      </c>
      <c r="C25" s="64"/>
      <c r="D25" s="65"/>
      <c r="E25" s="66"/>
      <c r="F25" s="56"/>
      <c r="G25" s="57"/>
    </row>
    <row r="26" spans="2:7" ht="17.25">
      <c r="B26" s="55">
        <f t="shared" si="0"/>
      </c>
      <c r="C26" s="64"/>
      <c r="D26" s="65"/>
      <c r="E26" s="66"/>
      <c r="F26" s="56"/>
      <c r="G26" s="57"/>
    </row>
    <row r="27" spans="2:7" ht="17.25">
      <c r="B27" s="55">
        <f t="shared" si="0"/>
      </c>
      <c r="C27" s="64"/>
      <c r="D27" s="65"/>
      <c r="E27" s="66"/>
      <c r="F27" s="56"/>
      <c r="G27" s="57"/>
    </row>
    <row r="28" spans="2:7" ht="17.25">
      <c r="B28" s="55">
        <f t="shared" si="0"/>
      </c>
      <c r="C28" s="64"/>
      <c r="D28" s="65"/>
      <c r="E28" s="66"/>
      <c r="F28" s="56"/>
      <c r="G28" s="57"/>
    </row>
    <row r="29" spans="2:7" ht="17.25">
      <c r="B29" s="55">
        <f t="shared" si="0"/>
      </c>
      <c r="C29" s="64"/>
      <c r="D29" s="65"/>
      <c r="E29" s="66"/>
      <c r="F29" s="56"/>
      <c r="G29" s="57"/>
    </row>
    <row r="30" spans="2:7" ht="17.25">
      <c r="B30" s="55">
        <f t="shared" si="0"/>
      </c>
      <c r="C30" s="64"/>
      <c r="D30" s="65"/>
      <c r="E30" s="66"/>
      <c r="F30" s="56"/>
      <c r="G30" s="57"/>
    </row>
    <row r="31" spans="2:7" ht="17.25">
      <c r="B31" s="55">
        <f t="shared" si="0"/>
      </c>
      <c r="C31" s="64"/>
      <c r="D31" s="65"/>
      <c r="E31" s="66"/>
      <c r="F31" s="56"/>
      <c r="G31" s="57"/>
    </row>
    <row r="32" spans="2:7" ht="17.25">
      <c r="B32" s="55">
        <f t="shared" si="0"/>
      </c>
      <c r="C32" s="64"/>
      <c r="D32" s="65"/>
      <c r="E32" s="66"/>
      <c r="F32" s="56"/>
      <c r="G32" s="57"/>
    </row>
    <row r="33" spans="2:7" ht="17.25">
      <c r="B33" s="55">
        <f t="shared" si="0"/>
      </c>
      <c r="C33" s="64"/>
      <c r="D33" s="65"/>
      <c r="E33" s="66"/>
      <c r="F33" s="56"/>
      <c r="G33" s="57"/>
    </row>
    <row r="34" spans="2:7" ht="17.25">
      <c r="B34" s="55">
        <f t="shared" si="0"/>
      </c>
      <c r="C34" s="64"/>
      <c r="D34" s="65"/>
      <c r="E34" s="66"/>
      <c r="F34" s="56"/>
      <c r="G34" s="57"/>
    </row>
    <row r="35" spans="2:7" ht="17.25">
      <c r="B35" s="55">
        <f t="shared" si="0"/>
      </c>
      <c r="C35" s="64"/>
      <c r="D35" s="65"/>
      <c r="E35" s="66"/>
      <c r="F35" s="56"/>
      <c r="G35" s="57"/>
    </row>
    <row r="36" spans="2:7" ht="17.25">
      <c r="B36" s="55">
        <f t="shared" si="0"/>
      </c>
      <c r="C36" s="64"/>
      <c r="D36" s="65"/>
      <c r="E36" s="66"/>
      <c r="F36" s="56"/>
      <c r="G36" s="57"/>
    </row>
    <row r="37" spans="2:7" ht="17.25">
      <c r="B37" s="55">
        <f t="shared" si="0"/>
      </c>
      <c r="C37" s="64"/>
      <c r="D37" s="65"/>
      <c r="E37" s="66"/>
      <c r="F37" s="56"/>
      <c r="G37" s="57"/>
    </row>
    <row r="38" spans="2:7" ht="17.25">
      <c r="B38" s="55">
        <f t="shared" si="0"/>
      </c>
      <c r="C38" s="64"/>
      <c r="D38" s="65"/>
      <c r="E38" s="66"/>
      <c r="F38" s="56"/>
      <c r="G38" s="57"/>
    </row>
    <row r="39" spans="2:7" ht="17.25">
      <c r="B39" s="55">
        <f t="shared" si="0"/>
      </c>
      <c r="C39" s="64"/>
      <c r="D39" s="65"/>
      <c r="E39" s="66"/>
      <c r="F39" s="56"/>
      <c r="G39" s="57"/>
    </row>
    <row r="40" spans="2:7" ht="17.25">
      <c r="B40" s="55">
        <f t="shared" si="0"/>
      </c>
      <c r="C40" s="64"/>
      <c r="D40" s="65"/>
      <c r="E40" s="66"/>
      <c r="F40" s="56"/>
      <c r="G40" s="57"/>
    </row>
    <row r="41" spans="2:7" ht="17.25">
      <c r="B41" s="55">
        <f t="shared" si="0"/>
      </c>
      <c r="C41" s="64"/>
      <c r="D41" s="65"/>
      <c r="E41" s="66"/>
      <c r="F41" s="56"/>
      <c r="G41" s="57"/>
    </row>
    <row r="42" spans="2:7" ht="17.25">
      <c r="B42" s="55">
        <f t="shared" si="0"/>
      </c>
      <c r="C42" s="64"/>
      <c r="D42" s="65"/>
      <c r="E42" s="66"/>
      <c r="F42" s="56"/>
      <c r="G42" s="57"/>
    </row>
    <row r="43" spans="2:7" ht="17.25">
      <c r="B43" s="55">
        <f t="shared" si="0"/>
      </c>
      <c r="C43" s="64"/>
      <c r="D43" s="65"/>
      <c r="E43" s="66"/>
      <c r="F43" s="56"/>
      <c r="G43" s="57"/>
    </row>
    <row r="44" spans="2:7" ht="17.25">
      <c r="B44" s="55">
        <f t="shared" si="0"/>
      </c>
      <c r="C44" s="64"/>
      <c r="D44" s="65"/>
      <c r="E44" s="66"/>
      <c r="F44" s="56"/>
      <c r="G44" s="57"/>
    </row>
    <row r="45" spans="2:7" ht="17.25">
      <c r="B45" s="55">
        <f t="shared" si="0"/>
      </c>
      <c r="C45" s="64"/>
      <c r="D45" s="65"/>
      <c r="E45" s="66"/>
      <c r="F45" s="56"/>
      <c r="G45" s="57"/>
    </row>
    <row r="46" spans="2:7" ht="17.25">
      <c r="B46" s="55">
        <f t="shared" si="0"/>
      </c>
      <c r="C46" s="64"/>
      <c r="D46" s="65"/>
      <c r="E46" s="66"/>
      <c r="F46" s="56"/>
      <c r="G46" s="57"/>
    </row>
    <row r="47" spans="2:7" ht="17.25">
      <c r="B47" s="55">
        <f t="shared" si="0"/>
      </c>
      <c r="C47" s="64"/>
      <c r="D47" s="65"/>
      <c r="E47" s="66"/>
      <c r="F47" s="56"/>
      <c r="G47" s="57"/>
    </row>
    <row r="48" spans="2:7" ht="17.25">
      <c r="B48" s="55">
        <f t="shared" si="0"/>
      </c>
      <c r="C48" s="64"/>
      <c r="D48" s="65"/>
      <c r="E48" s="66"/>
      <c r="F48" s="56"/>
      <c r="G48" s="57"/>
    </row>
    <row r="49" spans="2:7" ht="17.25">
      <c r="B49" s="55">
        <f t="shared" si="0"/>
      </c>
      <c r="C49" s="64"/>
      <c r="D49" s="65"/>
      <c r="E49" s="66"/>
      <c r="F49" s="56"/>
      <c r="G49" s="57"/>
    </row>
    <row r="50" spans="2:7" ht="17.25">
      <c r="B50" s="55">
        <f t="shared" si="0"/>
      </c>
      <c r="C50" s="64"/>
      <c r="D50" s="65"/>
      <c r="E50" s="66"/>
      <c r="F50" s="56"/>
      <c r="G50" s="57"/>
    </row>
    <row r="51" spans="2:7" ht="17.25">
      <c r="B51" s="55">
        <f t="shared" si="0"/>
      </c>
      <c r="C51" s="64"/>
      <c r="D51" s="65"/>
      <c r="E51" s="66"/>
      <c r="F51" s="56"/>
      <c r="G51" s="57"/>
    </row>
    <row r="52" spans="2:7" ht="17.25">
      <c r="B52" s="55">
        <f t="shared" si="0"/>
      </c>
      <c r="C52" s="64"/>
      <c r="D52" s="65"/>
      <c r="E52" s="66"/>
      <c r="F52" s="56"/>
      <c r="G52" s="57"/>
    </row>
    <row r="53" spans="2:7" ht="17.25">
      <c r="B53" s="55">
        <f t="shared" si="0"/>
      </c>
      <c r="C53" s="64"/>
      <c r="D53" s="65"/>
      <c r="E53" s="66"/>
      <c r="F53" s="56"/>
      <c r="G53" s="57"/>
    </row>
    <row r="54" spans="2:7" ht="17.25">
      <c r="B54" s="55">
        <f t="shared" si="0"/>
      </c>
      <c r="C54" s="64"/>
      <c r="D54" s="65"/>
      <c r="E54" s="66"/>
      <c r="F54" s="56"/>
      <c r="G54" s="57"/>
    </row>
    <row r="55" spans="2:7" ht="17.25">
      <c r="B55" s="55">
        <f t="shared" si="0"/>
      </c>
      <c r="C55" s="64"/>
      <c r="D55" s="65"/>
      <c r="E55" s="66"/>
      <c r="F55" s="56"/>
      <c r="G55" s="57"/>
    </row>
    <row r="56" spans="2:7" ht="17.25">
      <c r="B56" s="55">
        <f t="shared" si="0"/>
      </c>
      <c r="C56" s="64"/>
      <c r="D56" s="65"/>
      <c r="E56" s="66"/>
      <c r="F56" s="56"/>
      <c r="G56" s="57"/>
    </row>
    <row r="57" spans="2:7" ht="17.25">
      <c r="B57" s="55">
        <f t="shared" si="0"/>
      </c>
      <c r="C57" s="64"/>
      <c r="D57" s="65"/>
      <c r="E57" s="66"/>
      <c r="F57" s="56"/>
      <c r="G57" s="57"/>
    </row>
    <row r="58" spans="2:7" ht="17.25">
      <c r="B58" s="55">
        <f t="shared" si="0"/>
      </c>
      <c r="C58" s="64"/>
      <c r="D58" s="65"/>
      <c r="E58" s="66"/>
      <c r="F58" s="56"/>
      <c r="G58" s="57"/>
    </row>
    <row r="59" spans="2:7" ht="17.25">
      <c r="B59" s="55">
        <f t="shared" si="0"/>
      </c>
      <c r="C59" s="64"/>
      <c r="D59" s="65"/>
      <c r="E59" s="66"/>
      <c r="F59" s="56"/>
      <c r="G59" s="57"/>
    </row>
    <row r="60" spans="2:7" ht="17.25">
      <c r="B60" s="55">
        <f t="shared" si="0"/>
      </c>
      <c r="C60" s="64"/>
      <c r="D60" s="65"/>
      <c r="E60" s="66"/>
      <c r="F60" s="56"/>
      <c r="G60" s="57"/>
    </row>
    <row r="61" spans="2:7" ht="17.25">
      <c r="B61" s="55">
        <f t="shared" si="0"/>
      </c>
      <c r="C61" s="64"/>
      <c r="D61" s="65"/>
      <c r="E61" s="66"/>
      <c r="F61" s="56"/>
      <c r="G61" s="57"/>
    </row>
    <row r="62" spans="2:7" ht="17.25">
      <c r="B62" s="55">
        <f t="shared" si="0"/>
      </c>
      <c r="C62" s="64"/>
      <c r="D62" s="65"/>
      <c r="E62" s="66"/>
      <c r="F62" s="56"/>
      <c r="G62" s="57"/>
    </row>
    <row r="63" spans="2:7" ht="17.25">
      <c r="B63" s="55">
        <f t="shared" si="0"/>
      </c>
      <c r="C63" s="64"/>
      <c r="D63" s="65"/>
      <c r="E63" s="66"/>
      <c r="F63" s="56"/>
      <c r="G63" s="57"/>
    </row>
    <row r="64" spans="2:7" ht="17.25">
      <c r="B64" s="55">
        <f t="shared" si="0"/>
      </c>
      <c r="C64" s="64"/>
      <c r="D64" s="65"/>
      <c r="E64" s="66"/>
      <c r="F64" s="56"/>
      <c r="G64" s="57"/>
    </row>
    <row r="65" spans="2:7" ht="17.25">
      <c r="B65" s="55">
        <f t="shared" si="0"/>
      </c>
      <c r="C65" s="64"/>
      <c r="D65" s="65"/>
      <c r="E65" s="66"/>
      <c r="F65" s="56"/>
      <c r="G65" s="57"/>
    </row>
    <row r="66" spans="2:7" ht="17.25">
      <c r="B66" s="55">
        <f t="shared" si="0"/>
      </c>
      <c r="C66" s="64"/>
      <c r="D66" s="65"/>
      <c r="E66" s="66"/>
      <c r="F66" s="56"/>
      <c r="G66" s="57"/>
    </row>
    <row r="67" spans="2:7" ht="17.25">
      <c r="B67" s="55">
        <f t="shared" si="0"/>
      </c>
      <c r="C67" s="64"/>
      <c r="D67" s="65"/>
      <c r="E67" s="66"/>
      <c r="F67" s="56"/>
      <c r="G67" s="57"/>
    </row>
    <row r="68" spans="2:7" ht="17.25">
      <c r="B68" s="55">
        <f t="shared" si="0"/>
      </c>
      <c r="C68" s="64"/>
      <c r="D68" s="65"/>
      <c r="E68" s="66"/>
      <c r="F68" s="56"/>
      <c r="G68" s="57"/>
    </row>
    <row r="69" spans="2:7" ht="17.25">
      <c r="B69" s="55">
        <f t="shared" si="0"/>
      </c>
      <c r="C69" s="64"/>
      <c r="D69" s="65"/>
      <c r="E69" s="66"/>
      <c r="F69" s="56"/>
      <c r="G69" s="57"/>
    </row>
    <row r="70" spans="2:7" ht="17.25">
      <c r="B70" s="55">
        <f aca="true" t="shared" si="1" ref="B70:B103">IF(C70&lt;&gt;"",B69+1,"")</f>
      </c>
      <c r="C70" s="64"/>
      <c r="D70" s="65"/>
      <c r="E70" s="66"/>
      <c r="F70" s="56"/>
      <c r="G70" s="57"/>
    </row>
    <row r="71" spans="2:7" ht="17.25">
      <c r="B71" s="55">
        <f t="shared" si="1"/>
      </c>
      <c r="C71" s="64"/>
      <c r="D71" s="65"/>
      <c r="E71" s="66"/>
      <c r="F71" s="56"/>
      <c r="G71" s="57"/>
    </row>
    <row r="72" spans="2:7" ht="17.25">
      <c r="B72" s="55">
        <f t="shared" si="1"/>
      </c>
      <c r="C72" s="64"/>
      <c r="D72" s="65"/>
      <c r="E72" s="66"/>
      <c r="F72" s="56"/>
      <c r="G72" s="57"/>
    </row>
    <row r="73" spans="2:7" ht="17.25">
      <c r="B73" s="55">
        <f t="shared" si="1"/>
      </c>
      <c r="C73" s="64"/>
      <c r="D73" s="65"/>
      <c r="E73" s="66"/>
      <c r="F73" s="56"/>
      <c r="G73" s="57"/>
    </row>
    <row r="74" spans="2:7" ht="17.25">
      <c r="B74" s="55">
        <f t="shared" si="1"/>
      </c>
      <c r="C74" s="64"/>
      <c r="D74" s="65"/>
      <c r="E74" s="66"/>
      <c r="F74" s="56"/>
      <c r="G74" s="57"/>
    </row>
    <row r="75" spans="2:7" ht="17.25">
      <c r="B75" s="55">
        <f t="shared" si="1"/>
      </c>
      <c r="C75" s="64"/>
      <c r="D75" s="65"/>
      <c r="E75" s="66"/>
      <c r="F75" s="56"/>
      <c r="G75" s="57"/>
    </row>
    <row r="76" spans="2:7" ht="17.25">
      <c r="B76" s="55">
        <f t="shared" si="1"/>
      </c>
      <c r="C76" s="64"/>
      <c r="D76" s="65"/>
      <c r="E76" s="66"/>
      <c r="F76" s="56"/>
      <c r="G76" s="57"/>
    </row>
    <row r="77" spans="2:7" ht="17.25">
      <c r="B77" s="55">
        <f t="shared" si="1"/>
      </c>
      <c r="C77" s="64"/>
      <c r="D77" s="65"/>
      <c r="E77" s="66"/>
      <c r="F77" s="56"/>
      <c r="G77" s="57"/>
    </row>
    <row r="78" spans="2:7" ht="17.25">
      <c r="B78" s="55">
        <f t="shared" si="1"/>
      </c>
      <c r="C78" s="64"/>
      <c r="D78" s="65"/>
      <c r="E78" s="66"/>
      <c r="F78" s="56"/>
      <c r="G78" s="57"/>
    </row>
    <row r="79" spans="2:7" ht="17.25">
      <c r="B79" s="55">
        <f t="shared" si="1"/>
      </c>
      <c r="C79" s="64"/>
      <c r="D79" s="65"/>
      <c r="E79" s="66"/>
      <c r="F79" s="56"/>
      <c r="G79" s="57"/>
    </row>
    <row r="80" spans="2:7" ht="17.25">
      <c r="B80" s="55">
        <f t="shared" si="1"/>
      </c>
      <c r="C80" s="64"/>
      <c r="D80" s="65"/>
      <c r="E80" s="66"/>
      <c r="F80" s="56"/>
      <c r="G80" s="57"/>
    </row>
    <row r="81" spans="2:7" ht="17.25">
      <c r="B81" s="55">
        <f t="shared" si="1"/>
      </c>
      <c r="C81" s="64"/>
      <c r="D81" s="65"/>
      <c r="E81" s="66"/>
      <c r="F81" s="56"/>
      <c r="G81" s="57"/>
    </row>
    <row r="82" spans="2:7" ht="17.25">
      <c r="B82" s="55">
        <f t="shared" si="1"/>
      </c>
      <c r="C82" s="64"/>
      <c r="D82" s="65"/>
      <c r="E82" s="66"/>
      <c r="F82" s="56"/>
      <c r="G82" s="57"/>
    </row>
    <row r="83" spans="2:7" ht="17.25">
      <c r="B83" s="55">
        <f t="shared" si="1"/>
      </c>
      <c r="C83" s="64"/>
      <c r="D83" s="65"/>
      <c r="E83" s="66"/>
      <c r="F83" s="56"/>
      <c r="G83" s="57"/>
    </row>
    <row r="84" spans="2:7" ht="17.25">
      <c r="B84" s="55">
        <f t="shared" si="1"/>
      </c>
      <c r="C84" s="64"/>
      <c r="D84" s="65"/>
      <c r="E84" s="66"/>
      <c r="F84" s="56"/>
      <c r="G84" s="57"/>
    </row>
    <row r="85" spans="2:7" ht="17.25">
      <c r="B85" s="55">
        <f t="shared" si="1"/>
      </c>
      <c r="C85" s="64"/>
      <c r="D85" s="65"/>
      <c r="E85" s="66"/>
      <c r="F85" s="56"/>
      <c r="G85" s="57"/>
    </row>
    <row r="86" spans="2:7" ht="17.25">
      <c r="B86" s="55">
        <f t="shared" si="1"/>
      </c>
      <c r="C86" s="64"/>
      <c r="D86" s="65"/>
      <c r="E86" s="66"/>
      <c r="F86" s="56"/>
      <c r="G86" s="57"/>
    </row>
    <row r="87" spans="2:7" ht="17.25">
      <c r="B87" s="55">
        <f t="shared" si="1"/>
      </c>
      <c r="C87" s="64"/>
      <c r="D87" s="65"/>
      <c r="E87" s="66"/>
      <c r="F87" s="56"/>
      <c r="G87" s="57"/>
    </row>
    <row r="88" spans="2:7" ht="17.25">
      <c r="B88" s="55">
        <f t="shared" si="1"/>
      </c>
      <c r="C88" s="64"/>
      <c r="D88" s="65"/>
      <c r="E88" s="66"/>
      <c r="F88" s="56"/>
      <c r="G88" s="57"/>
    </row>
    <row r="89" spans="2:7" ht="17.25">
      <c r="B89" s="55">
        <f t="shared" si="1"/>
      </c>
      <c r="C89" s="64"/>
      <c r="D89" s="65"/>
      <c r="E89" s="66"/>
      <c r="F89" s="56"/>
      <c r="G89" s="57"/>
    </row>
    <row r="90" spans="2:7" ht="17.25">
      <c r="B90" s="55">
        <f t="shared" si="1"/>
      </c>
      <c r="C90" s="64"/>
      <c r="D90" s="65"/>
      <c r="E90" s="66"/>
      <c r="F90" s="56"/>
      <c r="G90" s="57"/>
    </row>
    <row r="91" spans="2:7" ht="17.25">
      <c r="B91" s="55">
        <f t="shared" si="1"/>
      </c>
      <c r="C91" s="64"/>
      <c r="D91" s="65"/>
      <c r="E91" s="66"/>
      <c r="F91" s="56"/>
      <c r="G91" s="57"/>
    </row>
    <row r="92" spans="2:7" ht="17.25">
      <c r="B92" s="55">
        <f t="shared" si="1"/>
      </c>
      <c r="C92" s="64"/>
      <c r="D92" s="65"/>
      <c r="E92" s="66"/>
      <c r="F92" s="56"/>
      <c r="G92" s="57"/>
    </row>
    <row r="93" spans="2:7" ht="17.25">
      <c r="B93" s="55">
        <f t="shared" si="1"/>
      </c>
      <c r="C93" s="64"/>
      <c r="D93" s="65"/>
      <c r="E93" s="66"/>
      <c r="F93" s="56"/>
      <c r="G93" s="57"/>
    </row>
    <row r="94" spans="2:7" ht="17.25">
      <c r="B94" s="55">
        <f t="shared" si="1"/>
      </c>
      <c r="C94" s="64"/>
      <c r="D94" s="65"/>
      <c r="E94" s="66"/>
      <c r="F94" s="56"/>
      <c r="G94" s="57"/>
    </row>
    <row r="95" spans="2:7" ht="17.25">
      <c r="B95" s="55">
        <f t="shared" si="1"/>
      </c>
      <c r="C95" s="64"/>
      <c r="D95" s="65"/>
      <c r="E95" s="66"/>
      <c r="F95" s="56"/>
      <c r="G95" s="57"/>
    </row>
    <row r="96" spans="2:7" ht="17.25">
      <c r="B96" s="55">
        <f t="shared" si="1"/>
      </c>
      <c r="C96" s="64"/>
      <c r="D96" s="65"/>
      <c r="E96" s="66"/>
      <c r="F96" s="56"/>
      <c r="G96" s="57"/>
    </row>
    <row r="97" spans="2:7" ht="17.25">
      <c r="B97" s="55">
        <f t="shared" si="1"/>
      </c>
      <c r="C97" s="64"/>
      <c r="D97" s="65"/>
      <c r="E97" s="66"/>
      <c r="F97" s="56"/>
      <c r="G97" s="57"/>
    </row>
    <row r="98" spans="2:7" ht="17.25">
      <c r="B98" s="55">
        <f t="shared" si="1"/>
      </c>
      <c r="C98" s="64"/>
      <c r="D98" s="65"/>
      <c r="E98" s="66"/>
      <c r="F98" s="56"/>
      <c r="G98" s="57"/>
    </row>
    <row r="99" spans="2:7" ht="17.25">
      <c r="B99" s="55">
        <f t="shared" si="1"/>
      </c>
      <c r="C99" s="64"/>
      <c r="D99" s="65"/>
      <c r="E99" s="66"/>
      <c r="F99" s="56"/>
      <c r="G99" s="57"/>
    </row>
    <row r="100" spans="2:7" ht="17.25">
      <c r="B100" s="55">
        <f t="shared" si="1"/>
      </c>
      <c r="C100" s="64"/>
      <c r="D100" s="65"/>
      <c r="E100" s="66"/>
      <c r="F100" s="56"/>
      <c r="G100" s="57"/>
    </row>
    <row r="101" spans="2:7" ht="17.25">
      <c r="B101" s="55">
        <f t="shared" si="1"/>
      </c>
      <c r="C101" s="64"/>
      <c r="D101" s="65"/>
      <c r="E101" s="66"/>
      <c r="F101" s="56"/>
      <c r="G101" s="57"/>
    </row>
    <row r="102" spans="2:7" ht="17.25">
      <c r="B102" s="55">
        <f t="shared" si="1"/>
      </c>
      <c r="C102" s="64"/>
      <c r="D102" s="65"/>
      <c r="E102" s="66"/>
      <c r="F102" s="56"/>
      <c r="G102" s="57"/>
    </row>
    <row r="103" spans="2:7" ht="18" thickBot="1">
      <c r="B103" s="58">
        <f t="shared" si="1"/>
      </c>
      <c r="C103" s="64"/>
      <c r="D103" s="67"/>
      <c r="E103" s="68"/>
      <c r="F103" s="59"/>
      <c r="G103" s="60"/>
    </row>
  </sheetData>
  <sheetProtection password="CFA7" sheet="1"/>
  <mergeCells count="6">
    <mergeCell ref="B2:B3"/>
    <mergeCell ref="C2:C3"/>
    <mergeCell ref="D2:D3"/>
    <mergeCell ref="E2:E3"/>
    <mergeCell ref="F2:G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core">
    <pageSetUpPr fitToPage="1"/>
  </sheetPr>
  <dimension ref="A1:AF289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2.28125" style="1" customWidth="1"/>
    <col min="3" max="10" width="10.140625" style="1" customWidth="1"/>
    <col min="11" max="11" width="9.421875" style="1" customWidth="1"/>
    <col min="12" max="12" width="4.57421875" style="45" bestFit="1" customWidth="1"/>
    <col min="13" max="16" width="7.421875" style="1" customWidth="1"/>
    <col min="17" max="17" width="4.57421875" style="1" bestFit="1" customWidth="1"/>
    <col min="18" max="18" width="7.421875" style="1" customWidth="1"/>
    <col min="19" max="20" width="6.421875" style="1" customWidth="1"/>
    <col min="21" max="21" width="7.421875" style="1" customWidth="1"/>
    <col min="22" max="22" width="3.28125" style="1" customWidth="1"/>
    <col min="23" max="23" width="4.57421875" style="1" bestFit="1" customWidth="1"/>
    <col min="24" max="27" width="7.421875" style="1" customWidth="1"/>
    <col min="28" max="28" width="4.57421875" style="1" bestFit="1" customWidth="1"/>
    <col min="29" max="29" width="7.421875" style="1" customWidth="1"/>
    <col min="30" max="31" width="6.57421875" style="1" customWidth="1"/>
    <col min="32" max="32" width="7.421875" style="1" customWidth="1"/>
    <col min="33" max="16384" width="9.00390625" style="1" customWidth="1"/>
  </cols>
  <sheetData>
    <row r="1" ht="18" thickBot="1">
      <c r="A1" s="28" t="s">
        <v>35</v>
      </c>
    </row>
    <row r="2" spans="1:12" s="8" customFormat="1" ht="24" customHeight="1">
      <c r="A2" s="114" t="s">
        <v>3</v>
      </c>
      <c r="B2" s="115"/>
      <c r="C2" s="120"/>
      <c r="D2" s="120"/>
      <c r="E2" s="120"/>
      <c r="F2" s="120"/>
      <c r="G2" s="120"/>
      <c r="H2" s="120"/>
      <c r="I2" s="120"/>
      <c r="J2" s="120"/>
      <c r="K2" s="121"/>
      <c r="L2" s="44"/>
    </row>
    <row r="3" spans="1:12" s="8" customFormat="1" ht="24" customHeight="1">
      <c r="A3" s="119" t="s">
        <v>4</v>
      </c>
      <c r="B3" s="117"/>
      <c r="C3" s="122"/>
      <c r="D3" s="122"/>
      <c r="E3" s="122"/>
      <c r="F3" s="122"/>
      <c r="G3" s="122"/>
      <c r="H3" s="122"/>
      <c r="I3" s="122"/>
      <c r="J3" s="122"/>
      <c r="K3" s="123"/>
      <c r="L3" s="44"/>
    </row>
    <row r="4" spans="1:12" s="8" customFormat="1" ht="24" customHeight="1">
      <c r="A4" s="119" t="s">
        <v>5</v>
      </c>
      <c r="B4" s="117"/>
      <c r="C4" s="124"/>
      <c r="D4" s="124"/>
      <c r="E4" s="124"/>
      <c r="F4" s="124"/>
      <c r="G4" s="124"/>
      <c r="H4" s="124"/>
      <c r="I4" s="124"/>
      <c r="J4" s="124"/>
      <c r="K4" s="125"/>
      <c r="L4" s="44"/>
    </row>
    <row r="5" spans="1:12" s="8" customFormat="1" ht="9.75" customHeight="1">
      <c r="A5" s="14"/>
      <c r="B5" s="15"/>
      <c r="C5" s="15"/>
      <c r="D5" s="15"/>
      <c r="E5" s="15"/>
      <c r="F5" s="15"/>
      <c r="G5" s="15"/>
      <c r="H5" s="15"/>
      <c r="I5" s="15"/>
      <c r="J5" s="13"/>
      <c r="K5" s="41"/>
      <c r="L5" s="44"/>
    </row>
    <row r="6" spans="1:12" s="8" customFormat="1" ht="18">
      <c r="A6" s="126" t="s">
        <v>36</v>
      </c>
      <c r="B6" s="127"/>
      <c r="C6" s="127"/>
      <c r="D6" s="127"/>
      <c r="E6" s="127"/>
      <c r="F6" s="127"/>
      <c r="G6" s="127"/>
      <c r="H6" s="127"/>
      <c r="I6" s="127"/>
      <c r="J6" s="127"/>
      <c r="K6" s="38" t="s">
        <v>20</v>
      </c>
      <c r="L6" s="44"/>
    </row>
    <row r="7" spans="1:12" s="8" customFormat="1" ht="9.75" customHeight="1">
      <c r="A7" s="36"/>
      <c r="B7" s="29"/>
      <c r="C7" s="29"/>
      <c r="D7" s="29"/>
      <c r="E7" s="29"/>
      <c r="F7" s="29"/>
      <c r="G7" s="29"/>
      <c r="H7" s="30"/>
      <c r="I7" s="30"/>
      <c r="J7" s="15"/>
      <c r="K7" s="16"/>
      <c r="L7" s="44"/>
    </row>
    <row r="8" spans="1:12" s="8" customFormat="1" ht="22.5" customHeight="1">
      <c r="A8" s="116" t="s">
        <v>16</v>
      </c>
      <c r="B8" s="117"/>
      <c r="C8" s="118"/>
      <c r="D8" s="118"/>
      <c r="E8" s="118"/>
      <c r="F8" s="117" t="s">
        <v>6</v>
      </c>
      <c r="G8" s="117"/>
      <c r="H8" s="137">
        <f>IF(C10="","",IF(チェン着脱クラス=1,IF(C10&lt;B44,C44,IF(ISNA(LOOKUP(ROUND(C10,1),チェン着脱_時間１,チェン着脱_時間ポイント１)),0,LOOKUP(ROUND(C10,1),チェン着脱_時間１,チェン着脱_時間ポイント１))),IF(チェン着脱クラス=2,IF(C10&lt;F44,G44,IF(ISNA(LOOKUP(ROUND(C10,1),チェン着脱_時間２,チェン着脱_時間ポイント２)),0,LOOKUP(ROUND(C10,1),チェン着脱_時間２,チェン着脱_時間ポイント２))),"")))</f>
      </c>
      <c r="I8" s="138"/>
      <c r="J8" s="128" t="s">
        <v>19</v>
      </c>
      <c r="K8" s="129"/>
      <c r="L8" s="44"/>
    </row>
    <row r="9" spans="1:12" s="8" customFormat="1" ht="22.5" customHeight="1">
      <c r="A9" s="116" t="s">
        <v>17</v>
      </c>
      <c r="B9" s="117"/>
      <c r="C9" s="118"/>
      <c r="D9" s="118"/>
      <c r="E9" s="118"/>
      <c r="F9" s="117"/>
      <c r="G9" s="117"/>
      <c r="H9" s="137"/>
      <c r="I9" s="138"/>
      <c r="J9" s="128"/>
      <c r="K9" s="129"/>
      <c r="L9" s="44"/>
    </row>
    <row r="10" spans="1:12" s="8" customFormat="1" ht="22.5" customHeight="1">
      <c r="A10" s="111" t="s">
        <v>18</v>
      </c>
      <c r="B10" s="112"/>
      <c r="C10" s="113">
        <f>IF(COUNT(C8:E9)=0,"",ROUND(SUM(C8:E9)/COUNT(C8:E9),2))</f>
      </c>
      <c r="D10" s="113"/>
      <c r="E10" s="113"/>
      <c r="F10" s="18"/>
      <c r="G10" s="18"/>
      <c r="H10" s="24"/>
      <c r="I10" s="24"/>
      <c r="J10" s="31"/>
      <c r="K10" s="16"/>
      <c r="L10" s="44"/>
    </row>
    <row r="11" spans="1:12" s="8" customFormat="1" ht="9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44"/>
    </row>
    <row r="12" spans="1:12" s="8" customFormat="1" ht="18">
      <c r="A12" s="135" t="s">
        <v>7</v>
      </c>
      <c r="B12" s="136"/>
      <c r="C12" s="136"/>
      <c r="D12" s="136"/>
      <c r="E12" s="136"/>
      <c r="F12" s="136"/>
      <c r="G12" s="136"/>
      <c r="H12" s="117" t="s">
        <v>1</v>
      </c>
      <c r="I12" s="117"/>
      <c r="J12" s="42" t="s">
        <v>8</v>
      </c>
      <c r="K12" s="37" t="s">
        <v>23</v>
      </c>
      <c r="L12" s="44"/>
    </row>
    <row r="13" spans="1:12" s="8" customFormat="1" ht="18">
      <c r="A13" s="39">
        <v>1</v>
      </c>
      <c r="B13" s="108" t="s">
        <v>56</v>
      </c>
      <c r="C13" s="109" t="s">
        <v>37</v>
      </c>
      <c r="D13" s="109" t="s">
        <v>37</v>
      </c>
      <c r="E13" s="109" t="s">
        <v>37</v>
      </c>
      <c r="F13" s="109" t="s">
        <v>37</v>
      </c>
      <c r="G13" s="110" t="s">
        <v>37</v>
      </c>
      <c r="H13" s="87">
        <v>-20</v>
      </c>
      <c r="I13" s="87"/>
      <c r="J13" s="43"/>
      <c r="K13" s="72"/>
      <c r="L13" s="44"/>
    </row>
    <row r="14" spans="1:12" s="8" customFormat="1" ht="18">
      <c r="A14" s="40">
        <v>2</v>
      </c>
      <c r="B14" s="108" t="s">
        <v>57</v>
      </c>
      <c r="C14" s="109" t="s">
        <v>38</v>
      </c>
      <c r="D14" s="109" t="s">
        <v>38</v>
      </c>
      <c r="E14" s="109" t="s">
        <v>38</v>
      </c>
      <c r="F14" s="109" t="s">
        <v>38</v>
      </c>
      <c r="G14" s="110" t="s">
        <v>38</v>
      </c>
      <c r="H14" s="131">
        <v>-20</v>
      </c>
      <c r="I14" s="132"/>
      <c r="J14" s="43"/>
      <c r="K14" s="72"/>
      <c r="L14" s="44"/>
    </row>
    <row r="15" spans="1:12" s="8" customFormat="1" ht="18">
      <c r="A15" s="39">
        <v>3</v>
      </c>
      <c r="B15" s="108" t="s">
        <v>58</v>
      </c>
      <c r="C15" s="109" t="s">
        <v>39</v>
      </c>
      <c r="D15" s="109" t="s">
        <v>39</v>
      </c>
      <c r="E15" s="109" t="s">
        <v>39</v>
      </c>
      <c r="F15" s="109" t="s">
        <v>39</v>
      </c>
      <c r="G15" s="110" t="s">
        <v>39</v>
      </c>
      <c r="H15" s="87">
        <v>-50</v>
      </c>
      <c r="I15" s="87"/>
      <c r="J15" s="43"/>
      <c r="K15" s="72"/>
      <c r="L15" s="44"/>
    </row>
    <row r="16" spans="1:12" s="8" customFormat="1" ht="18">
      <c r="A16" s="40">
        <v>4</v>
      </c>
      <c r="B16" s="108" t="s">
        <v>59</v>
      </c>
      <c r="C16" s="109" t="s">
        <v>40</v>
      </c>
      <c r="D16" s="109" t="s">
        <v>40</v>
      </c>
      <c r="E16" s="109" t="s">
        <v>40</v>
      </c>
      <c r="F16" s="109" t="s">
        <v>40</v>
      </c>
      <c r="G16" s="110" t="s">
        <v>40</v>
      </c>
      <c r="H16" s="87">
        <v>-50</v>
      </c>
      <c r="I16" s="87"/>
      <c r="J16" s="43"/>
      <c r="K16" s="72"/>
      <c r="L16" s="44"/>
    </row>
    <row r="17" spans="1:12" s="8" customFormat="1" ht="18">
      <c r="A17" s="39">
        <v>5</v>
      </c>
      <c r="B17" s="108" t="s">
        <v>60</v>
      </c>
      <c r="C17" s="109" t="s">
        <v>41</v>
      </c>
      <c r="D17" s="109" t="s">
        <v>41</v>
      </c>
      <c r="E17" s="109" t="s">
        <v>41</v>
      </c>
      <c r="F17" s="109" t="s">
        <v>41</v>
      </c>
      <c r="G17" s="110" t="s">
        <v>41</v>
      </c>
      <c r="H17" s="87">
        <v>-20</v>
      </c>
      <c r="I17" s="87"/>
      <c r="J17" s="43"/>
      <c r="K17" s="72"/>
      <c r="L17" s="44"/>
    </row>
    <row r="18" spans="1:12" s="8" customFormat="1" ht="18">
      <c r="A18" s="40">
        <v>6</v>
      </c>
      <c r="B18" s="108" t="s">
        <v>61</v>
      </c>
      <c r="C18" s="109" t="s">
        <v>42</v>
      </c>
      <c r="D18" s="109" t="s">
        <v>42</v>
      </c>
      <c r="E18" s="109" t="s">
        <v>42</v>
      </c>
      <c r="F18" s="109" t="s">
        <v>42</v>
      </c>
      <c r="G18" s="110" t="s">
        <v>42</v>
      </c>
      <c r="H18" s="87">
        <v>-50</v>
      </c>
      <c r="I18" s="87"/>
      <c r="J18" s="43"/>
      <c r="K18" s="72"/>
      <c r="L18" s="44"/>
    </row>
    <row r="19" spans="1:12" s="8" customFormat="1" ht="18">
      <c r="A19" s="39">
        <v>7</v>
      </c>
      <c r="B19" s="108" t="s">
        <v>62</v>
      </c>
      <c r="C19" s="109" t="s">
        <v>43</v>
      </c>
      <c r="D19" s="109" t="s">
        <v>43</v>
      </c>
      <c r="E19" s="109" t="s">
        <v>43</v>
      </c>
      <c r="F19" s="109" t="s">
        <v>43</v>
      </c>
      <c r="G19" s="110" t="s">
        <v>43</v>
      </c>
      <c r="H19" s="87">
        <v>-50</v>
      </c>
      <c r="I19" s="87"/>
      <c r="J19" s="43"/>
      <c r="K19" s="72"/>
      <c r="L19" s="44"/>
    </row>
    <row r="20" spans="1:12" s="8" customFormat="1" ht="18">
      <c r="A20" s="88" t="s">
        <v>44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44"/>
    </row>
    <row r="21" spans="1:12" s="8" customFormat="1" ht="32.25" customHeight="1">
      <c r="A21" s="91" t="s">
        <v>72</v>
      </c>
      <c r="B21" s="92"/>
      <c r="C21" s="92"/>
      <c r="D21" s="92"/>
      <c r="E21" s="92"/>
      <c r="F21" s="92"/>
      <c r="G21" s="92"/>
      <c r="H21" s="92"/>
      <c r="I21" s="92"/>
      <c r="J21" s="92"/>
      <c r="K21" s="93"/>
      <c r="L21" s="44"/>
    </row>
    <row r="22" spans="1:12" s="8" customFormat="1" ht="18">
      <c r="A22" s="3"/>
      <c r="B22" s="4"/>
      <c r="C22" s="4"/>
      <c r="D22" s="4"/>
      <c r="E22" s="2"/>
      <c r="F22" s="2"/>
      <c r="G22" s="17" t="s">
        <v>9</v>
      </c>
      <c r="H22" s="94">
        <f>SUM(H13*J13,H14*J14,H15*J15,H16*J16,H17*J17,H18*J18,H19*J19)</f>
        <v>0</v>
      </c>
      <c r="I22" s="94"/>
      <c r="J22" s="94"/>
      <c r="K22" s="95"/>
      <c r="L22" s="44"/>
    </row>
    <row r="23" spans="1:12" s="8" customFormat="1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44"/>
    </row>
    <row r="24" spans="1:12" s="8" customFormat="1" ht="18">
      <c r="A24" s="135" t="s">
        <v>10</v>
      </c>
      <c r="B24" s="136"/>
      <c r="C24" s="136"/>
      <c r="D24" s="136"/>
      <c r="E24" s="136"/>
      <c r="F24" s="136"/>
      <c r="G24" s="136"/>
      <c r="H24" s="117" t="s">
        <v>1</v>
      </c>
      <c r="I24" s="117"/>
      <c r="J24" s="42" t="s">
        <v>8</v>
      </c>
      <c r="K24" s="37" t="s">
        <v>23</v>
      </c>
      <c r="L24" s="44"/>
    </row>
    <row r="25" spans="1:12" s="8" customFormat="1" ht="18" customHeight="1">
      <c r="A25" s="33">
        <v>1</v>
      </c>
      <c r="B25" s="96" t="s">
        <v>63</v>
      </c>
      <c r="C25" s="96" t="s">
        <v>24</v>
      </c>
      <c r="D25" s="96" t="s">
        <v>24</v>
      </c>
      <c r="E25" s="96" t="s">
        <v>24</v>
      </c>
      <c r="F25" s="96" t="s">
        <v>24</v>
      </c>
      <c r="G25" s="97" t="s">
        <v>24</v>
      </c>
      <c r="H25" s="139">
        <v>-50</v>
      </c>
      <c r="I25" s="140"/>
      <c r="J25" s="69"/>
      <c r="K25" s="73"/>
      <c r="L25" s="44"/>
    </row>
    <row r="26" spans="1:12" s="8" customFormat="1" ht="18" customHeight="1">
      <c r="A26" s="33">
        <v>2</v>
      </c>
      <c r="B26" s="96" t="s">
        <v>64</v>
      </c>
      <c r="C26" s="96" t="s">
        <v>25</v>
      </c>
      <c r="D26" s="96" t="s">
        <v>25</v>
      </c>
      <c r="E26" s="96" t="s">
        <v>25</v>
      </c>
      <c r="F26" s="96" t="s">
        <v>25</v>
      </c>
      <c r="G26" s="97" t="s">
        <v>25</v>
      </c>
      <c r="H26" s="130">
        <v>-20</v>
      </c>
      <c r="I26" s="130"/>
      <c r="J26" s="70"/>
      <c r="K26" s="73"/>
      <c r="L26" s="44"/>
    </row>
    <row r="27" spans="1:12" s="8" customFormat="1" ht="18" customHeight="1">
      <c r="A27" s="34">
        <v>3</v>
      </c>
      <c r="B27" s="103" t="s">
        <v>65</v>
      </c>
      <c r="C27" s="103" t="s">
        <v>26</v>
      </c>
      <c r="D27" s="103" t="s">
        <v>26</v>
      </c>
      <c r="E27" s="103" t="s">
        <v>26</v>
      </c>
      <c r="F27" s="103" t="s">
        <v>26</v>
      </c>
      <c r="G27" s="104" t="s">
        <v>26</v>
      </c>
      <c r="H27" s="98">
        <v>-30</v>
      </c>
      <c r="I27" s="98"/>
      <c r="J27" s="71"/>
      <c r="K27" s="74"/>
      <c r="L27" s="44"/>
    </row>
    <row r="28" spans="1:12" s="8" customFormat="1" ht="18" customHeight="1">
      <c r="A28" s="34">
        <v>4</v>
      </c>
      <c r="B28" s="103" t="s">
        <v>66</v>
      </c>
      <c r="C28" s="103" t="s">
        <v>27</v>
      </c>
      <c r="D28" s="103" t="s">
        <v>27</v>
      </c>
      <c r="E28" s="103" t="s">
        <v>27</v>
      </c>
      <c r="F28" s="103" t="s">
        <v>27</v>
      </c>
      <c r="G28" s="104" t="s">
        <v>27</v>
      </c>
      <c r="H28" s="98">
        <v>-50</v>
      </c>
      <c r="I28" s="98"/>
      <c r="J28" s="71"/>
      <c r="K28" s="74"/>
      <c r="L28" s="44"/>
    </row>
    <row r="29" spans="1:12" s="8" customFormat="1" ht="18" customHeight="1">
      <c r="A29" s="34">
        <v>5</v>
      </c>
      <c r="B29" s="103" t="s">
        <v>67</v>
      </c>
      <c r="C29" s="103" t="s">
        <v>28</v>
      </c>
      <c r="D29" s="103" t="s">
        <v>28</v>
      </c>
      <c r="E29" s="103" t="s">
        <v>28</v>
      </c>
      <c r="F29" s="103" t="s">
        <v>28</v>
      </c>
      <c r="G29" s="104" t="s">
        <v>28</v>
      </c>
      <c r="H29" s="98">
        <v>-20</v>
      </c>
      <c r="I29" s="98"/>
      <c r="J29" s="71"/>
      <c r="K29" s="74"/>
      <c r="L29" s="44"/>
    </row>
    <row r="30" spans="1:12" s="8" customFormat="1" ht="18" customHeight="1">
      <c r="A30" s="34">
        <v>6</v>
      </c>
      <c r="B30" s="103" t="s">
        <v>68</v>
      </c>
      <c r="C30" s="103" t="s">
        <v>29</v>
      </c>
      <c r="D30" s="103" t="s">
        <v>29</v>
      </c>
      <c r="E30" s="103" t="s">
        <v>29</v>
      </c>
      <c r="F30" s="103" t="s">
        <v>29</v>
      </c>
      <c r="G30" s="104" t="s">
        <v>29</v>
      </c>
      <c r="H30" s="98">
        <v>-30</v>
      </c>
      <c r="I30" s="98"/>
      <c r="J30" s="71"/>
      <c r="K30" s="74"/>
      <c r="L30" s="44"/>
    </row>
    <row r="31" spans="1:11" ht="17.25" customHeight="1">
      <c r="A31" s="34">
        <v>7</v>
      </c>
      <c r="B31" s="103" t="s">
        <v>69</v>
      </c>
      <c r="C31" s="103" t="s">
        <v>30</v>
      </c>
      <c r="D31" s="103" t="s">
        <v>30</v>
      </c>
      <c r="E31" s="103" t="s">
        <v>30</v>
      </c>
      <c r="F31" s="103" t="s">
        <v>30</v>
      </c>
      <c r="G31" s="104" t="s">
        <v>30</v>
      </c>
      <c r="H31" s="98">
        <v>-20</v>
      </c>
      <c r="I31" s="98"/>
      <c r="J31" s="71"/>
      <c r="K31" s="74"/>
    </row>
    <row r="32" spans="1:11" ht="17.25" customHeight="1">
      <c r="A32" s="34">
        <v>8</v>
      </c>
      <c r="B32" s="103" t="s">
        <v>70</v>
      </c>
      <c r="C32" s="103" t="s">
        <v>31</v>
      </c>
      <c r="D32" s="103" t="s">
        <v>31</v>
      </c>
      <c r="E32" s="103" t="s">
        <v>31</v>
      </c>
      <c r="F32" s="103" t="s">
        <v>31</v>
      </c>
      <c r="G32" s="104" t="s">
        <v>31</v>
      </c>
      <c r="H32" s="98">
        <v>-20</v>
      </c>
      <c r="I32" s="98"/>
      <c r="J32" s="71"/>
      <c r="K32" s="74"/>
    </row>
    <row r="33" spans="1:11" ht="17.25" customHeight="1">
      <c r="A33" s="34">
        <v>9</v>
      </c>
      <c r="B33" s="103" t="s">
        <v>71</v>
      </c>
      <c r="C33" s="103" t="s">
        <v>32</v>
      </c>
      <c r="D33" s="103" t="s">
        <v>32</v>
      </c>
      <c r="E33" s="103" t="s">
        <v>32</v>
      </c>
      <c r="F33" s="103" t="s">
        <v>32</v>
      </c>
      <c r="G33" s="104" t="s">
        <v>32</v>
      </c>
      <c r="H33" s="98">
        <v>-50</v>
      </c>
      <c r="I33" s="98"/>
      <c r="J33" s="71"/>
      <c r="K33" s="74"/>
    </row>
    <row r="34" spans="1:12" ht="15">
      <c r="A34" s="35">
        <v>10</v>
      </c>
      <c r="B34" s="96" t="s">
        <v>33</v>
      </c>
      <c r="C34" s="96" t="s">
        <v>34</v>
      </c>
      <c r="D34" s="96" t="s">
        <v>34</v>
      </c>
      <c r="E34" s="96" t="s">
        <v>34</v>
      </c>
      <c r="F34" s="96" t="s">
        <v>34</v>
      </c>
      <c r="G34" s="97" t="s">
        <v>34</v>
      </c>
      <c r="H34" s="105" t="s">
        <v>11</v>
      </c>
      <c r="I34" s="106"/>
      <c r="J34" s="106"/>
      <c r="K34" s="107"/>
      <c r="L34" s="47"/>
    </row>
    <row r="35" spans="1:12" s="8" customFormat="1" ht="26.25" customHeight="1">
      <c r="A35" s="3"/>
      <c r="B35" s="4"/>
      <c r="C35" s="4"/>
      <c r="D35" s="4"/>
      <c r="E35" s="5"/>
      <c r="F35" s="5"/>
      <c r="G35" s="6" t="s">
        <v>9</v>
      </c>
      <c r="H35" s="101">
        <f>SUM(H25*J25,H26*J26,H27*J27,H28*J28,H29*J29,H30*J30,H31*J31,H32*J32,H33*J33)</f>
        <v>0</v>
      </c>
      <c r="I35" s="101"/>
      <c r="J35" s="101"/>
      <c r="K35" s="102"/>
      <c r="L35" s="44"/>
    </row>
    <row r="36" spans="1:12" s="8" customFormat="1" ht="9.75" customHeight="1">
      <c r="A36" s="3"/>
      <c r="B36" s="4"/>
      <c r="C36" s="4"/>
      <c r="D36" s="4"/>
      <c r="E36" s="4"/>
      <c r="F36" s="4"/>
      <c r="G36" s="32"/>
      <c r="H36" s="13"/>
      <c r="I36" s="13"/>
      <c r="J36" s="13"/>
      <c r="K36" s="16"/>
      <c r="L36" s="44"/>
    </row>
    <row r="37" spans="1:11" ht="38.25" customHeight="1" thickBot="1">
      <c r="A37" s="99" t="s">
        <v>12</v>
      </c>
      <c r="B37" s="100"/>
      <c r="C37" s="100"/>
      <c r="D37" s="100"/>
      <c r="E37" s="100"/>
      <c r="F37" s="100"/>
      <c r="G37" s="100"/>
      <c r="H37" s="85">
        <f>IF(SUM(H8,H22,H35)&lt;0,0,SUM(H8,H22,H35))</f>
        <v>0</v>
      </c>
      <c r="I37" s="85"/>
      <c r="J37" s="85"/>
      <c r="K37" s="86"/>
    </row>
    <row r="38" spans="1:12" s="20" customFormat="1" ht="26.25" customHeight="1">
      <c r="A38" s="19"/>
      <c r="B38" s="19"/>
      <c r="C38" s="19"/>
      <c r="D38" s="19"/>
      <c r="E38" s="19"/>
      <c r="F38" s="19"/>
      <c r="G38" s="19"/>
      <c r="H38" s="12"/>
      <c r="I38" s="12"/>
      <c r="J38" s="12"/>
      <c r="L38" s="46"/>
    </row>
    <row r="39" spans="1:12" s="8" customFormat="1" ht="26.25" customHeight="1">
      <c r="A39" s="7" t="s">
        <v>15</v>
      </c>
      <c r="L39" s="44"/>
    </row>
    <row r="40" spans="1:32" ht="20.25" customHeight="1">
      <c r="A40" s="9" t="s">
        <v>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M40" s="25"/>
      <c r="N40" s="25"/>
      <c r="O40" s="25"/>
      <c r="P40" s="25"/>
      <c r="Q40" s="25"/>
      <c r="R40" s="25"/>
      <c r="S40" s="25"/>
      <c r="T40" s="25"/>
      <c r="U40" s="25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20.25" customHeight="1">
      <c r="A41" s="9" t="s">
        <v>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M41" s="25"/>
      <c r="N41" s="25"/>
      <c r="O41" s="25"/>
      <c r="P41" s="25"/>
      <c r="Q41" s="25"/>
      <c r="R41" s="25"/>
      <c r="S41" s="25"/>
      <c r="T41" s="25"/>
      <c r="U41" s="25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8" ht="20.25">
      <c r="A42" s="133" t="s">
        <v>0</v>
      </c>
      <c r="B42" s="133"/>
      <c r="C42" s="133"/>
      <c r="D42" s="133"/>
      <c r="E42" s="134" t="s">
        <v>21</v>
      </c>
      <c r="F42" s="134"/>
      <c r="G42" s="134"/>
      <c r="H42" s="134"/>
    </row>
    <row r="43" spans="1:8" ht="18">
      <c r="A43" s="26"/>
      <c r="B43" s="27" t="s">
        <v>22</v>
      </c>
      <c r="C43" s="10" t="s">
        <v>13</v>
      </c>
      <c r="D43" s="13"/>
      <c r="E43" s="26"/>
      <c r="F43" s="27" t="s">
        <v>22</v>
      </c>
      <c r="G43" s="10" t="s">
        <v>13</v>
      </c>
      <c r="H43" s="22"/>
    </row>
    <row r="44" spans="1:8" ht="18">
      <c r="A44" s="22"/>
      <c r="B44" s="23">
        <v>8.1</v>
      </c>
      <c r="C44" s="11">
        <v>140</v>
      </c>
      <c r="D44" s="13"/>
      <c r="E44" s="22"/>
      <c r="F44" s="23">
        <v>4.6</v>
      </c>
      <c r="G44" s="11">
        <v>140</v>
      </c>
      <c r="H44" s="75"/>
    </row>
    <row r="45" spans="1:8" ht="18">
      <c r="A45" s="22"/>
      <c r="B45" s="23">
        <v>8.5</v>
      </c>
      <c r="C45" s="11">
        <v>140</v>
      </c>
      <c r="D45" s="13"/>
      <c r="E45" s="22"/>
      <c r="F45" s="23">
        <v>4.9</v>
      </c>
      <c r="G45" s="11">
        <v>140</v>
      </c>
      <c r="H45" s="75"/>
    </row>
    <row r="46" spans="1:8" ht="18">
      <c r="A46" s="22"/>
      <c r="B46" s="23">
        <v>8.6</v>
      </c>
      <c r="C46" s="11">
        <v>138</v>
      </c>
      <c r="D46" s="13"/>
      <c r="E46" s="22"/>
      <c r="F46" s="23">
        <v>5</v>
      </c>
      <c r="G46" s="11">
        <v>138</v>
      </c>
      <c r="H46" s="75"/>
    </row>
    <row r="47" spans="1:8" ht="18">
      <c r="A47" s="22"/>
      <c r="B47" s="23">
        <v>9</v>
      </c>
      <c r="C47" s="11">
        <v>138</v>
      </c>
      <c r="D47" s="13"/>
      <c r="E47" s="22"/>
      <c r="F47" s="23">
        <v>5.3</v>
      </c>
      <c r="G47" s="11">
        <v>138</v>
      </c>
      <c r="H47" s="75"/>
    </row>
    <row r="48" spans="1:8" ht="18">
      <c r="A48" s="22"/>
      <c r="B48" s="23">
        <v>9.1</v>
      </c>
      <c r="C48" s="11">
        <v>136</v>
      </c>
      <c r="D48" s="13"/>
      <c r="E48" s="22"/>
      <c r="F48" s="23">
        <v>5.4</v>
      </c>
      <c r="G48" s="11">
        <v>136</v>
      </c>
      <c r="H48" s="75"/>
    </row>
    <row r="49" spans="1:8" ht="18">
      <c r="A49" s="22"/>
      <c r="B49" s="23">
        <v>9.5</v>
      </c>
      <c r="C49" s="11">
        <v>136</v>
      </c>
      <c r="D49" s="13"/>
      <c r="E49" s="22"/>
      <c r="F49" s="23">
        <v>5.7</v>
      </c>
      <c r="G49" s="11">
        <v>136</v>
      </c>
      <c r="H49" s="75"/>
    </row>
    <row r="50" spans="1:8" ht="18">
      <c r="A50" s="22"/>
      <c r="B50" s="23">
        <v>9.6</v>
      </c>
      <c r="C50" s="11">
        <v>134</v>
      </c>
      <c r="D50" s="13"/>
      <c r="E50" s="22"/>
      <c r="F50" s="23">
        <v>5.8</v>
      </c>
      <c r="G50" s="11">
        <v>134</v>
      </c>
      <c r="H50" s="75"/>
    </row>
    <row r="51" spans="1:8" ht="18">
      <c r="A51" s="22"/>
      <c r="B51" s="23">
        <v>10</v>
      </c>
      <c r="C51" s="11">
        <v>134</v>
      </c>
      <c r="D51" s="13"/>
      <c r="E51" s="22"/>
      <c r="F51" s="23">
        <v>6.1000000000000005</v>
      </c>
      <c r="G51" s="11">
        <v>134</v>
      </c>
      <c r="H51" s="75"/>
    </row>
    <row r="52" spans="1:8" ht="18">
      <c r="A52" s="22"/>
      <c r="B52" s="23">
        <v>10.1</v>
      </c>
      <c r="C52" s="11">
        <v>132</v>
      </c>
      <c r="D52" s="13"/>
      <c r="E52" s="22"/>
      <c r="F52" s="23">
        <v>6.2</v>
      </c>
      <c r="G52" s="11">
        <v>132</v>
      </c>
      <c r="H52" s="75"/>
    </row>
    <row r="53" spans="1:8" ht="18">
      <c r="A53" s="22"/>
      <c r="B53" s="23">
        <v>10.5</v>
      </c>
      <c r="C53" s="11">
        <v>132</v>
      </c>
      <c r="D53" s="13"/>
      <c r="E53" s="22"/>
      <c r="F53" s="23">
        <v>6.5</v>
      </c>
      <c r="G53" s="11">
        <v>132</v>
      </c>
      <c r="H53" s="75"/>
    </row>
    <row r="54" spans="1:8" ht="18">
      <c r="A54" s="22"/>
      <c r="B54" s="23">
        <v>10.6</v>
      </c>
      <c r="C54" s="11">
        <v>130</v>
      </c>
      <c r="D54" s="13"/>
      <c r="E54" s="22"/>
      <c r="F54" s="23">
        <v>6.6000000000000005</v>
      </c>
      <c r="G54" s="11">
        <v>130</v>
      </c>
      <c r="H54" s="75"/>
    </row>
    <row r="55" spans="1:8" ht="18">
      <c r="A55" s="22"/>
      <c r="B55" s="23">
        <v>11</v>
      </c>
      <c r="C55" s="11">
        <v>130</v>
      </c>
      <c r="D55" s="13"/>
      <c r="E55" s="22"/>
      <c r="F55" s="23">
        <v>6.9</v>
      </c>
      <c r="G55" s="11">
        <v>130</v>
      </c>
      <c r="H55" s="75"/>
    </row>
    <row r="56" spans="1:8" ht="18">
      <c r="A56" s="22"/>
      <c r="B56" s="23">
        <v>11.1</v>
      </c>
      <c r="C56" s="11">
        <v>128</v>
      </c>
      <c r="D56" s="13"/>
      <c r="E56" s="22"/>
      <c r="F56" s="23">
        <v>7</v>
      </c>
      <c r="G56" s="11">
        <v>128</v>
      </c>
      <c r="H56" s="75"/>
    </row>
    <row r="57" spans="1:8" ht="18">
      <c r="A57" s="22"/>
      <c r="B57" s="23">
        <v>11.5</v>
      </c>
      <c r="C57" s="11">
        <v>128</v>
      </c>
      <c r="D57" s="13"/>
      <c r="E57" s="22"/>
      <c r="F57" s="23">
        <v>7.3</v>
      </c>
      <c r="G57" s="11">
        <v>128</v>
      </c>
      <c r="H57" s="75"/>
    </row>
    <row r="58" spans="1:8" ht="18">
      <c r="A58" s="22"/>
      <c r="B58" s="23">
        <v>11.6</v>
      </c>
      <c r="C58" s="11">
        <v>126</v>
      </c>
      <c r="D58" s="13"/>
      <c r="E58" s="22"/>
      <c r="F58" s="23">
        <v>7.4</v>
      </c>
      <c r="G58" s="11">
        <v>126</v>
      </c>
      <c r="H58" s="75"/>
    </row>
    <row r="59" spans="1:8" ht="18">
      <c r="A59" s="22"/>
      <c r="B59" s="23">
        <v>12</v>
      </c>
      <c r="C59" s="11">
        <v>126</v>
      </c>
      <c r="D59" s="13"/>
      <c r="E59" s="22"/>
      <c r="F59" s="23">
        <v>7.7</v>
      </c>
      <c r="G59" s="11">
        <v>126</v>
      </c>
      <c r="H59" s="75"/>
    </row>
    <row r="60" spans="1:8" ht="18">
      <c r="A60" s="22"/>
      <c r="B60" s="23">
        <v>12.1</v>
      </c>
      <c r="C60" s="11">
        <v>124</v>
      </c>
      <c r="D60" s="13"/>
      <c r="E60" s="22"/>
      <c r="F60" s="23">
        <v>7.8</v>
      </c>
      <c r="G60" s="11">
        <v>124</v>
      </c>
      <c r="H60" s="75"/>
    </row>
    <row r="61" spans="1:8" ht="18">
      <c r="A61" s="22"/>
      <c r="B61" s="23">
        <v>12.5</v>
      </c>
      <c r="C61" s="11">
        <v>124</v>
      </c>
      <c r="D61" s="13"/>
      <c r="E61" s="22"/>
      <c r="F61" s="23">
        <v>8.1</v>
      </c>
      <c r="G61" s="11">
        <v>124</v>
      </c>
      <c r="H61" s="75"/>
    </row>
    <row r="62" spans="1:8" ht="18">
      <c r="A62" s="22"/>
      <c r="B62" s="23">
        <v>12.6</v>
      </c>
      <c r="C62" s="11">
        <v>122</v>
      </c>
      <c r="D62" s="13"/>
      <c r="E62" s="22"/>
      <c r="F62" s="23">
        <v>8.2</v>
      </c>
      <c r="G62" s="11">
        <v>122</v>
      </c>
      <c r="H62" s="75"/>
    </row>
    <row r="63" spans="1:8" ht="18">
      <c r="A63" s="22"/>
      <c r="B63" s="23">
        <v>13</v>
      </c>
      <c r="C63" s="11">
        <v>122</v>
      </c>
      <c r="D63" s="13"/>
      <c r="E63" s="22"/>
      <c r="F63" s="23">
        <v>8.5</v>
      </c>
      <c r="G63" s="11">
        <v>122</v>
      </c>
      <c r="H63" s="75"/>
    </row>
    <row r="64" spans="1:8" ht="18">
      <c r="A64" s="22"/>
      <c r="B64" s="23">
        <v>13.1</v>
      </c>
      <c r="C64" s="11">
        <v>120</v>
      </c>
      <c r="D64" s="13"/>
      <c r="E64" s="22"/>
      <c r="F64" s="23">
        <v>8.6</v>
      </c>
      <c r="G64" s="11">
        <v>120</v>
      </c>
      <c r="H64" s="75"/>
    </row>
    <row r="65" spans="1:8" ht="18">
      <c r="A65" s="22"/>
      <c r="B65" s="23">
        <v>13.5</v>
      </c>
      <c r="C65" s="11">
        <v>120</v>
      </c>
      <c r="D65" s="13"/>
      <c r="E65" s="22"/>
      <c r="F65" s="23">
        <v>8.9</v>
      </c>
      <c r="G65" s="11">
        <v>120</v>
      </c>
      <c r="H65" s="75"/>
    </row>
    <row r="66" spans="1:8" ht="18">
      <c r="A66" s="22"/>
      <c r="B66" s="23">
        <v>13.6</v>
      </c>
      <c r="C66" s="11">
        <v>118</v>
      </c>
      <c r="D66" s="13"/>
      <c r="E66" s="22"/>
      <c r="F66" s="23">
        <v>9</v>
      </c>
      <c r="G66" s="11">
        <v>118</v>
      </c>
      <c r="H66" s="75"/>
    </row>
    <row r="67" spans="1:8" ht="18">
      <c r="A67" s="22"/>
      <c r="B67" s="23">
        <v>14</v>
      </c>
      <c r="C67" s="11">
        <v>118</v>
      </c>
      <c r="D67" s="13"/>
      <c r="E67" s="22"/>
      <c r="F67" s="23">
        <v>9.299999999999999</v>
      </c>
      <c r="G67" s="11">
        <v>118</v>
      </c>
      <c r="H67" s="75"/>
    </row>
    <row r="68" spans="1:8" ht="18">
      <c r="A68" s="22"/>
      <c r="B68" s="23">
        <v>14.1</v>
      </c>
      <c r="C68" s="11">
        <v>116</v>
      </c>
      <c r="D68" s="13"/>
      <c r="E68" s="22"/>
      <c r="F68" s="23">
        <v>9.399999999999999</v>
      </c>
      <c r="G68" s="11">
        <v>116</v>
      </c>
      <c r="H68" s="75"/>
    </row>
    <row r="69" spans="1:8" ht="18">
      <c r="A69" s="22"/>
      <c r="B69" s="23">
        <v>14.5</v>
      </c>
      <c r="C69" s="11">
        <v>116</v>
      </c>
      <c r="D69" s="13"/>
      <c r="E69" s="22"/>
      <c r="F69" s="23">
        <v>9.7</v>
      </c>
      <c r="G69" s="11">
        <v>116</v>
      </c>
      <c r="H69" s="75"/>
    </row>
    <row r="70" spans="1:8" ht="18">
      <c r="A70" s="22"/>
      <c r="B70" s="23">
        <v>14.6</v>
      </c>
      <c r="C70" s="11">
        <v>114</v>
      </c>
      <c r="D70" s="13"/>
      <c r="E70" s="22"/>
      <c r="F70" s="23">
        <v>9.799999999999999</v>
      </c>
      <c r="G70" s="11">
        <v>114</v>
      </c>
      <c r="H70" s="75"/>
    </row>
    <row r="71" spans="1:8" ht="18">
      <c r="A71" s="22"/>
      <c r="B71" s="23">
        <v>15</v>
      </c>
      <c r="C71" s="11">
        <v>114</v>
      </c>
      <c r="D71" s="13"/>
      <c r="E71" s="22"/>
      <c r="F71" s="23">
        <v>10.1</v>
      </c>
      <c r="G71" s="11">
        <v>114</v>
      </c>
      <c r="H71" s="75"/>
    </row>
    <row r="72" spans="1:8" ht="18">
      <c r="A72" s="22"/>
      <c r="B72" s="23">
        <v>15.1</v>
      </c>
      <c r="C72" s="11">
        <v>112</v>
      </c>
      <c r="D72" s="13"/>
      <c r="E72" s="22"/>
      <c r="F72" s="23">
        <v>10.2</v>
      </c>
      <c r="G72" s="11">
        <v>112</v>
      </c>
      <c r="H72" s="75"/>
    </row>
    <row r="73" spans="1:8" ht="18">
      <c r="A73" s="22"/>
      <c r="B73" s="23">
        <v>15.5</v>
      </c>
      <c r="C73" s="11">
        <v>112</v>
      </c>
      <c r="D73" s="13"/>
      <c r="E73" s="22"/>
      <c r="F73" s="23">
        <v>10.5</v>
      </c>
      <c r="G73" s="11">
        <v>112</v>
      </c>
      <c r="H73" s="75"/>
    </row>
    <row r="74" spans="1:8" ht="18">
      <c r="A74" s="22"/>
      <c r="B74" s="23">
        <v>15.6</v>
      </c>
      <c r="C74" s="11">
        <v>110</v>
      </c>
      <c r="D74" s="13"/>
      <c r="E74" s="22"/>
      <c r="F74" s="23">
        <v>10.6</v>
      </c>
      <c r="G74" s="11">
        <v>110</v>
      </c>
      <c r="H74" s="75"/>
    </row>
    <row r="75" spans="1:8" ht="18">
      <c r="A75" s="22"/>
      <c r="B75" s="23">
        <v>16</v>
      </c>
      <c r="C75" s="11">
        <v>110</v>
      </c>
      <c r="D75" s="13"/>
      <c r="E75" s="22"/>
      <c r="F75" s="23">
        <v>10.899999999999999</v>
      </c>
      <c r="G75" s="11">
        <v>110</v>
      </c>
      <c r="H75" s="75"/>
    </row>
    <row r="76" spans="1:8" ht="18">
      <c r="A76" s="22"/>
      <c r="B76" s="23">
        <v>16.1</v>
      </c>
      <c r="C76" s="11">
        <v>108</v>
      </c>
      <c r="D76" s="13"/>
      <c r="E76" s="22"/>
      <c r="F76" s="23">
        <v>11</v>
      </c>
      <c r="G76" s="11">
        <v>108</v>
      </c>
      <c r="H76" s="75"/>
    </row>
    <row r="77" spans="1:8" ht="18">
      <c r="A77" s="22"/>
      <c r="B77" s="23">
        <v>16.5</v>
      </c>
      <c r="C77" s="11">
        <v>108</v>
      </c>
      <c r="D77" s="13"/>
      <c r="E77" s="22"/>
      <c r="F77" s="23">
        <v>11.299999999999999</v>
      </c>
      <c r="G77" s="11">
        <v>108</v>
      </c>
      <c r="H77" s="75"/>
    </row>
    <row r="78" spans="1:8" ht="18">
      <c r="A78" s="22"/>
      <c r="B78" s="23">
        <v>16.6</v>
      </c>
      <c r="C78" s="11">
        <v>106</v>
      </c>
      <c r="D78" s="13"/>
      <c r="E78" s="22"/>
      <c r="F78" s="23">
        <v>11.399999999999999</v>
      </c>
      <c r="G78" s="11">
        <v>106</v>
      </c>
      <c r="H78" s="75"/>
    </row>
    <row r="79" spans="1:8" ht="18">
      <c r="A79" s="22"/>
      <c r="B79" s="23">
        <v>17</v>
      </c>
      <c r="C79" s="11">
        <v>106</v>
      </c>
      <c r="D79" s="13"/>
      <c r="E79" s="22"/>
      <c r="F79" s="23">
        <v>11.7</v>
      </c>
      <c r="G79" s="11">
        <v>106</v>
      </c>
      <c r="H79" s="75"/>
    </row>
    <row r="80" spans="1:8" ht="18">
      <c r="A80" s="22"/>
      <c r="B80" s="23">
        <v>17.1</v>
      </c>
      <c r="C80" s="11">
        <v>104</v>
      </c>
      <c r="D80" s="13"/>
      <c r="E80" s="22"/>
      <c r="F80" s="23">
        <v>11.799999999999999</v>
      </c>
      <c r="G80" s="11">
        <v>104</v>
      </c>
      <c r="H80" s="75"/>
    </row>
    <row r="81" spans="1:8" ht="18">
      <c r="A81" s="22"/>
      <c r="B81" s="23">
        <v>17.5</v>
      </c>
      <c r="C81" s="11">
        <v>104</v>
      </c>
      <c r="D81" s="13"/>
      <c r="E81" s="22"/>
      <c r="F81" s="23">
        <v>12.1</v>
      </c>
      <c r="G81" s="11">
        <v>104</v>
      </c>
      <c r="H81" s="75"/>
    </row>
    <row r="82" spans="1:8" ht="18">
      <c r="A82" s="22"/>
      <c r="B82" s="23">
        <v>17.6</v>
      </c>
      <c r="C82" s="11">
        <v>102</v>
      </c>
      <c r="D82" s="13"/>
      <c r="E82" s="22"/>
      <c r="F82" s="23">
        <v>12.2</v>
      </c>
      <c r="G82" s="11">
        <v>102</v>
      </c>
      <c r="H82" s="75"/>
    </row>
    <row r="83" spans="1:8" ht="18">
      <c r="A83" s="22"/>
      <c r="B83" s="23">
        <v>18</v>
      </c>
      <c r="C83" s="11">
        <v>102</v>
      </c>
      <c r="D83" s="13"/>
      <c r="E83" s="22"/>
      <c r="F83" s="23">
        <v>12.5</v>
      </c>
      <c r="G83" s="11">
        <v>102</v>
      </c>
      <c r="H83" s="75"/>
    </row>
    <row r="84" spans="1:8" ht="18">
      <c r="A84" s="22"/>
      <c r="B84" s="23">
        <v>18.1</v>
      </c>
      <c r="C84" s="11">
        <v>100</v>
      </c>
      <c r="D84" s="13"/>
      <c r="E84" s="22"/>
      <c r="F84" s="23">
        <v>12.6</v>
      </c>
      <c r="G84" s="11">
        <v>100</v>
      </c>
      <c r="H84" s="75"/>
    </row>
    <row r="85" spans="1:8" ht="18">
      <c r="A85" s="22"/>
      <c r="B85" s="23">
        <v>18.5</v>
      </c>
      <c r="C85" s="11">
        <v>100</v>
      </c>
      <c r="D85" s="13"/>
      <c r="E85" s="22"/>
      <c r="F85" s="23">
        <v>12.899999999999999</v>
      </c>
      <c r="G85" s="11">
        <v>100</v>
      </c>
      <c r="H85" s="75"/>
    </row>
    <row r="86" spans="1:8" ht="18">
      <c r="A86" s="22"/>
      <c r="B86" s="23">
        <v>18.6</v>
      </c>
      <c r="C86" s="11">
        <v>98</v>
      </c>
      <c r="D86" s="13"/>
      <c r="E86" s="22"/>
      <c r="F86" s="23">
        <v>13</v>
      </c>
      <c r="G86" s="11">
        <v>98</v>
      </c>
      <c r="H86" s="75"/>
    </row>
    <row r="87" spans="1:8" ht="18">
      <c r="A87" s="22"/>
      <c r="B87" s="23">
        <v>19</v>
      </c>
      <c r="C87" s="11">
        <v>98</v>
      </c>
      <c r="D87" s="13"/>
      <c r="E87" s="22"/>
      <c r="F87" s="23">
        <v>13.299999999999999</v>
      </c>
      <c r="G87" s="11">
        <v>98</v>
      </c>
      <c r="H87" s="75"/>
    </row>
    <row r="88" spans="1:8" ht="18">
      <c r="A88" s="22"/>
      <c r="B88" s="23">
        <v>19.1</v>
      </c>
      <c r="C88" s="11">
        <v>97</v>
      </c>
      <c r="D88" s="13"/>
      <c r="E88" s="22"/>
      <c r="F88" s="23">
        <v>13.399999999999999</v>
      </c>
      <c r="G88" s="11">
        <v>96</v>
      </c>
      <c r="H88" s="75"/>
    </row>
    <row r="89" spans="1:8" ht="18">
      <c r="A89" s="22"/>
      <c r="B89" s="23">
        <v>19.5</v>
      </c>
      <c r="C89" s="11">
        <v>97</v>
      </c>
      <c r="D89" s="13"/>
      <c r="E89" s="22"/>
      <c r="F89" s="23">
        <v>13.7</v>
      </c>
      <c r="G89" s="11">
        <v>96</v>
      </c>
      <c r="H89" s="75"/>
    </row>
    <row r="90" spans="1:8" ht="18">
      <c r="A90" s="22"/>
      <c r="B90" s="23">
        <v>19.6</v>
      </c>
      <c r="C90" s="11">
        <v>96</v>
      </c>
      <c r="D90" s="13"/>
      <c r="E90" s="22"/>
      <c r="F90" s="23">
        <v>13.799999999999999</v>
      </c>
      <c r="G90" s="11">
        <v>95</v>
      </c>
      <c r="H90" s="75"/>
    </row>
    <row r="91" spans="1:8" ht="18">
      <c r="A91" s="22"/>
      <c r="B91" s="23">
        <v>20</v>
      </c>
      <c r="C91" s="11">
        <v>96</v>
      </c>
      <c r="D91" s="13"/>
      <c r="E91" s="22"/>
      <c r="F91" s="23">
        <v>14.1</v>
      </c>
      <c r="G91" s="11">
        <v>95</v>
      </c>
      <c r="H91" s="75"/>
    </row>
    <row r="92" spans="1:8" ht="18">
      <c r="A92" s="22"/>
      <c r="B92" s="23">
        <v>20.1</v>
      </c>
      <c r="C92" s="11">
        <v>95</v>
      </c>
      <c r="D92" s="13"/>
      <c r="E92" s="22"/>
      <c r="F92" s="23">
        <v>14.2</v>
      </c>
      <c r="G92" s="11">
        <v>94</v>
      </c>
      <c r="H92" s="75"/>
    </row>
    <row r="93" spans="1:8" ht="18">
      <c r="A93" s="22"/>
      <c r="B93" s="23">
        <v>20.5</v>
      </c>
      <c r="C93" s="11">
        <v>95</v>
      </c>
      <c r="D93" s="13"/>
      <c r="E93" s="22"/>
      <c r="F93" s="23">
        <v>14.5</v>
      </c>
      <c r="G93" s="11">
        <v>94</v>
      </c>
      <c r="H93" s="75"/>
    </row>
    <row r="94" spans="1:8" ht="18">
      <c r="A94" s="22"/>
      <c r="B94" s="23">
        <v>20.6</v>
      </c>
      <c r="C94" s="11">
        <v>94</v>
      </c>
      <c r="D94" s="13"/>
      <c r="E94" s="22"/>
      <c r="F94" s="23">
        <v>14.6</v>
      </c>
      <c r="G94" s="11">
        <v>93</v>
      </c>
      <c r="H94" s="75"/>
    </row>
    <row r="95" spans="1:8" ht="18">
      <c r="A95" s="22"/>
      <c r="B95" s="23">
        <v>21</v>
      </c>
      <c r="C95" s="11">
        <v>94</v>
      </c>
      <c r="D95" s="13"/>
      <c r="E95" s="22"/>
      <c r="F95" s="23">
        <v>14.899999999999999</v>
      </c>
      <c r="G95" s="11">
        <v>93</v>
      </c>
      <c r="H95" s="75"/>
    </row>
    <row r="96" spans="1:8" ht="18">
      <c r="A96" s="22"/>
      <c r="B96" s="23">
        <v>21.1</v>
      </c>
      <c r="C96" s="11">
        <v>93</v>
      </c>
      <c r="D96" s="13"/>
      <c r="E96" s="22"/>
      <c r="F96" s="23">
        <v>15</v>
      </c>
      <c r="G96" s="11">
        <v>92</v>
      </c>
      <c r="H96" s="75"/>
    </row>
    <row r="97" spans="1:8" ht="18">
      <c r="A97" s="22"/>
      <c r="B97" s="23">
        <v>21.5</v>
      </c>
      <c r="C97" s="11">
        <v>93</v>
      </c>
      <c r="D97" s="13"/>
      <c r="E97" s="22"/>
      <c r="F97" s="23">
        <v>15.299999999999999</v>
      </c>
      <c r="G97" s="11">
        <v>92</v>
      </c>
      <c r="H97" s="75"/>
    </row>
    <row r="98" spans="1:8" ht="18">
      <c r="A98" s="22"/>
      <c r="B98" s="23">
        <v>21.6</v>
      </c>
      <c r="C98" s="11">
        <v>92</v>
      </c>
      <c r="D98" s="13"/>
      <c r="E98" s="22"/>
      <c r="F98" s="23">
        <v>15.399999999999999</v>
      </c>
      <c r="G98" s="11">
        <v>91</v>
      </c>
      <c r="H98" s="75"/>
    </row>
    <row r="99" spans="1:8" ht="18">
      <c r="A99" s="22"/>
      <c r="B99" s="23">
        <v>22</v>
      </c>
      <c r="C99" s="11">
        <v>92</v>
      </c>
      <c r="D99" s="13"/>
      <c r="E99" s="22"/>
      <c r="F99" s="23">
        <v>15.7</v>
      </c>
      <c r="G99" s="11">
        <v>91</v>
      </c>
      <c r="H99" s="75"/>
    </row>
    <row r="100" spans="1:8" ht="18">
      <c r="A100" s="22"/>
      <c r="B100" s="23">
        <v>22.1</v>
      </c>
      <c r="C100" s="11">
        <v>91</v>
      </c>
      <c r="D100" s="13"/>
      <c r="E100" s="22"/>
      <c r="F100" s="23">
        <v>15.799999999999999</v>
      </c>
      <c r="G100" s="11">
        <v>90</v>
      </c>
      <c r="H100" s="75"/>
    </row>
    <row r="101" spans="1:8" ht="18">
      <c r="A101" s="22"/>
      <c r="B101" s="23">
        <v>22.5</v>
      </c>
      <c r="C101" s="11">
        <v>91</v>
      </c>
      <c r="D101" s="13"/>
      <c r="E101" s="22"/>
      <c r="F101" s="23">
        <v>16.1</v>
      </c>
      <c r="G101" s="11">
        <v>90</v>
      </c>
      <c r="H101" s="75"/>
    </row>
    <row r="102" spans="1:8" ht="18">
      <c r="A102" s="22"/>
      <c r="B102" s="23">
        <v>22.6</v>
      </c>
      <c r="C102" s="11">
        <v>90</v>
      </c>
      <c r="D102" s="13"/>
      <c r="E102" s="22"/>
      <c r="F102" s="23">
        <v>16.2</v>
      </c>
      <c r="G102" s="11">
        <v>89</v>
      </c>
      <c r="H102" s="75"/>
    </row>
    <row r="103" spans="1:8" ht="18">
      <c r="A103" s="22"/>
      <c r="B103" s="23">
        <v>23</v>
      </c>
      <c r="C103" s="11">
        <v>90</v>
      </c>
      <c r="D103" s="13"/>
      <c r="E103" s="22"/>
      <c r="F103" s="23">
        <v>16.5</v>
      </c>
      <c r="G103" s="11">
        <v>89</v>
      </c>
      <c r="H103" s="75"/>
    </row>
    <row r="104" spans="1:8" ht="18">
      <c r="A104" s="22"/>
      <c r="B104" s="23">
        <v>23.1</v>
      </c>
      <c r="C104" s="11">
        <v>89</v>
      </c>
      <c r="D104" s="13"/>
      <c r="E104" s="22"/>
      <c r="F104" s="23">
        <v>16.6</v>
      </c>
      <c r="G104" s="11">
        <v>88</v>
      </c>
      <c r="H104" s="75"/>
    </row>
    <row r="105" spans="1:8" ht="18">
      <c r="A105" s="22"/>
      <c r="B105" s="23">
        <v>23.5</v>
      </c>
      <c r="C105" s="11">
        <v>89</v>
      </c>
      <c r="D105" s="13"/>
      <c r="E105" s="22"/>
      <c r="F105" s="23">
        <v>16.9</v>
      </c>
      <c r="G105" s="11">
        <v>88</v>
      </c>
      <c r="H105" s="75"/>
    </row>
    <row r="106" spans="1:8" ht="18">
      <c r="A106" s="22"/>
      <c r="B106" s="23">
        <v>23.6</v>
      </c>
      <c r="C106" s="11">
        <v>88</v>
      </c>
      <c r="D106" s="13"/>
      <c r="E106" s="22"/>
      <c r="F106" s="23">
        <v>17</v>
      </c>
      <c r="G106" s="11">
        <v>87</v>
      </c>
      <c r="H106" s="75"/>
    </row>
    <row r="107" spans="1:8" ht="18">
      <c r="A107" s="22"/>
      <c r="B107" s="23">
        <v>24</v>
      </c>
      <c r="C107" s="11">
        <v>88</v>
      </c>
      <c r="D107" s="13"/>
      <c r="E107" s="22"/>
      <c r="F107" s="23">
        <v>17.3</v>
      </c>
      <c r="G107" s="11">
        <v>87</v>
      </c>
      <c r="H107" s="75"/>
    </row>
    <row r="108" spans="1:8" ht="18">
      <c r="A108" s="22"/>
      <c r="B108" s="23">
        <v>24.1</v>
      </c>
      <c r="C108" s="11">
        <v>87</v>
      </c>
      <c r="D108" s="13"/>
      <c r="E108" s="22"/>
      <c r="F108" s="23">
        <v>17.4</v>
      </c>
      <c r="G108" s="11">
        <v>86</v>
      </c>
      <c r="H108" s="75"/>
    </row>
    <row r="109" spans="1:8" ht="18">
      <c r="A109" s="22"/>
      <c r="B109" s="23">
        <v>24.5</v>
      </c>
      <c r="C109" s="11">
        <v>87</v>
      </c>
      <c r="D109" s="13"/>
      <c r="E109" s="22"/>
      <c r="F109" s="23">
        <v>17.7</v>
      </c>
      <c r="G109" s="11">
        <v>86</v>
      </c>
      <c r="H109" s="75"/>
    </row>
    <row r="110" spans="1:8" ht="18">
      <c r="A110" s="22"/>
      <c r="B110" s="23">
        <v>24.6</v>
      </c>
      <c r="C110" s="11">
        <v>86</v>
      </c>
      <c r="D110" s="13"/>
      <c r="E110" s="22"/>
      <c r="F110" s="23">
        <v>17.8</v>
      </c>
      <c r="G110" s="11">
        <v>85</v>
      </c>
      <c r="H110" s="75"/>
    </row>
    <row r="111" spans="1:8" ht="18">
      <c r="A111" s="22"/>
      <c r="B111" s="23">
        <v>25</v>
      </c>
      <c r="C111" s="11">
        <v>86</v>
      </c>
      <c r="D111" s="13"/>
      <c r="E111" s="22"/>
      <c r="F111" s="23">
        <v>18.099999999999998</v>
      </c>
      <c r="G111" s="11">
        <v>85</v>
      </c>
      <c r="H111" s="75"/>
    </row>
    <row r="112" spans="1:8" ht="18">
      <c r="A112" s="22"/>
      <c r="B112" s="23">
        <v>25.1</v>
      </c>
      <c r="C112" s="11">
        <v>85</v>
      </c>
      <c r="D112" s="13"/>
      <c r="E112" s="22"/>
      <c r="F112" s="23">
        <v>18.2</v>
      </c>
      <c r="G112" s="11">
        <v>84</v>
      </c>
      <c r="H112" s="75"/>
    </row>
    <row r="113" spans="1:8" ht="18">
      <c r="A113" s="22"/>
      <c r="B113" s="23">
        <v>25.5</v>
      </c>
      <c r="C113" s="11">
        <v>85</v>
      </c>
      <c r="D113" s="13"/>
      <c r="E113" s="22"/>
      <c r="F113" s="23">
        <v>18.5</v>
      </c>
      <c r="G113" s="11">
        <v>84</v>
      </c>
      <c r="H113" s="75"/>
    </row>
    <row r="114" spans="1:8" ht="18">
      <c r="A114" s="22"/>
      <c r="B114" s="23">
        <v>25.6</v>
      </c>
      <c r="C114" s="11">
        <v>84</v>
      </c>
      <c r="D114" s="13"/>
      <c r="E114" s="22"/>
      <c r="F114" s="23">
        <v>18.599999999999998</v>
      </c>
      <c r="G114" s="11">
        <v>83</v>
      </c>
      <c r="H114" s="75"/>
    </row>
    <row r="115" spans="1:8" ht="18">
      <c r="A115" s="22"/>
      <c r="B115" s="23">
        <v>26</v>
      </c>
      <c r="C115" s="11">
        <v>84</v>
      </c>
      <c r="D115" s="13"/>
      <c r="E115" s="22"/>
      <c r="F115" s="23">
        <v>18.9</v>
      </c>
      <c r="G115" s="11">
        <v>83</v>
      </c>
      <c r="H115" s="75"/>
    </row>
    <row r="116" spans="1:8" ht="18">
      <c r="A116" s="22"/>
      <c r="B116" s="23">
        <v>26.1</v>
      </c>
      <c r="C116" s="11">
        <v>83</v>
      </c>
      <c r="D116" s="13"/>
      <c r="E116" s="22"/>
      <c r="F116" s="23">
        <v>19</v>
      </c>
      <c r="G116" s="11">
        <v>82</v>
      </c>
      <c r="H116" s="75"/>
    </row>
    <row r="117" spans="1:8" ht="18">
      <c r="A117" s="22"/>
      <c r="B117" s="23">
        <v>26.5</v>
      </c>
      <c r="C117" s="11">
        <v>83</v>
      </c>
      <c r="D117" s="13"/>
      <c r="E117" s="22"/>
      <c r="F117" s="23">
        <v>19.3</v>
      </c>
      <c r="G117" s="11">
        <v>82</v>
      </c>
      <c r="H117" s="75"/>
    </row>
    <row r="118" spans="1:8" ht="18">
      <c r="A118" s="22"/>
      <c r="B118" s="23">
        <v>26.6</v>
      </c>
      <c r="C118" s="11">
        <v>82</v>
      </c>
      <c r="D118" s="13"/>
      <c r="E118" s="22"/>
      <c r="F118" s="23">
        <v>19.4</v>
      </c>
      <c r="G118" s="11">
        <v>81</v>
      </c>
      <c r="H118" s="75"/>
    </row>
    <row r="119" spans="1:8" ht="18">
      <c r="A119" s="22"/>
      <c r="B119" s="23">
        <v>27</v>
      </c>
      <c r="C119" s="11">
        <v>82</v>
      </c>
      <c r="D119" s="13"/>
      <c r="E119" s="22"/>
      <c r="F119" s="23">
        <v>19.7</v>
      </c>
      <c r="G119" s="11">
        <v>81</v>
      </c>
      <c r="H119" s="75"/>
    </row>
    <row r="120" spans="1:8" ht="18">
      <c r="A120" s="22"/>
      <c r="B120" s="23">
        <v>27.1</v>
      </c>
      <c r="C120" s="11">
        <v>81</v>
      </c>
      <c r="D120" s="13"/>
      <c r="E120" s="22"/>
      <c r="F120" s="23">
        <v>19.8</v>
      </c>
      <c r="G120" s="11">
        <v>80</v>
      </c>
      <c r="H120" s="75"/>
    </row>
    <row r="121" spans="1:8" ht="18">
      <c r="A121" s="22"/>
      <c r="B121" s="23">
        <v>27.5</v>
      </c>
      <c r="C121" s="11">
        <v>81</v>
      </c>
      <c r="D121" s="13"/>
      <c r="E121" s="22"/>
      <c r="F121" s="23">
        <v>20.099999999999998</v>
      </c>
      <c r="G121" s="11">
        <v>80</v>
      </c>
      <c r="H121" s="75"/>
    </row>
    <row r="122" spans="1:8" ht="18">
      <c r="A122" s="22"/>
      <c r="B122" s="23">
        <v>27.6</v>
      </c>
      <c r="C122" s="11">
        <v>80</v>
      </c>
      <c r="D122" s="13"/>
      <c r="E122" s="22"/>
      <c r="F122" s="23">
        <v>20.2</v>
      </c>
      <c r="G122" s="11">
        <v>79</v>
      </c>
      <c r="H122" s="75"/>
    </row>
    <row r="123" spans="1:8" ht="18">
      <c r="A123" s="22"/>
      <c r="B123" s="23">
        <v>28</v>
      </c>
      <c r="C123" s="11">
        <v>80</v>
      </c>
      <c r="D123" s="13"/>
      <c r="E123" s="22"/>
      <c r="F123" s="23">
        <v>20.5</v>
      </c>
      <c r="G123" s="11">
        <v>79</v>
      </c>
      <c r="H123" s="75"/>
    </row>
    <row r="124" spans="1:8" ht="18">
      <c r="A124" s="22"/>
      <c r="B124" s="23">
        <v>28.1</v>
      </c>
      <c r="C124" s="11">
        <v>79</v>
      </c>
      <c r="D124" s="13"/>
      <c r="E124" s="22"/>
      <c r="F124" s="23">
        <v>20.599999999999998</v>
      </c>
      <c r="G124" s="11">
        <v>78</v>
      </c>
      <c r="H124" s="75"/>
    </row>
    <row r="125" spans="1:8" ht="18">
      <c r="A125" s="22"/>
      <c r="B125" s="23">
        <v>28.5</v>
      </c>
      <c r="C125" s="11">
        <v>79</v>
      </c>
      <c r="D125" s="13"/>
      <c r="E125" s="22"/>
      <c r="F125" s="23">
        <v>20.9</v>
      </c>
      <c r="G125" s="11">
        <v>78</v>
      </c>
      <c r="H125" s="75"/>
    </row>
    <row r="126" spans="1:8" ht="18">
      <c r="A126" s="22"/>
      <c r="B126" s="23">
        <v>28.6</v>
      </c>
      <c r="C126" s="11">
        <v>78</v>
      </c>
      <c r="D126" s="13"/>
      <c r="E126" s="22"/>
      <c r="F126" s="23">
        <v>21</v>
      </c>
      <c r="G126" s="11">
        <v>77</v>
      </c>
      <c r="H126" s="75"/>
    </row>
    <row r="127" spans="1:8" ht="18">
      <c r="A127" s="22"/>
      <c r="B127" s="23">
        <v>29</v>
      </c>
      <c r="C127" s="11">
        <v>78</v>
      </c>
      <c r="D127" s="13"/>
      <c r="E127" s="22"/>
      <c r="F127" s="23">
        <v>21.3</v>
      </c>
      <c r="G127" s="11">
        <v>77</v>
      </c>
      <c r="H127" s="75"/>
    </row>
    <row r="128" spans="1:8" ht="18">
      <c r="A128" s="22"/>
      <c r="B128" s="23">
        <v>29.1</v>
      </c>
      <c r="C128" s="11">
        <v>77</v>
      </c>
      <c r="D128" s="13"/>
      <c r="E128" s="22"/>
      <c r="F128" s="23">
        <v>21.4</v>
      </c>
      <c r="G128" s="11">
        <v>76</v>
      </c>
      <c r="H128" s="75"/>
    </row>
    <row r="129" spans="1:8" ht="18">
      <c r="A129" s="22"/>
      <c r="B129" s="23">
        <v>29.5</v>
      </c>
      <c r="C129" s="11">
        <v>77</v>
      </c>
      <c r="D129" s="13"/>
      <c r="E129" s="22"/>
      <c r="F129" s="23">
        <v>21.7</v>
      </c>
      <c r="G129" s="11">
        <v>76</v>
      </c>
      <c r="H129" s="75"/>
    </row>
    <row r="130" spans="1:8" ht="18">
      <c r="A130" s="22"/>
      <c r="B130" s="23">
        <v>29.6</v>
      </c>
      <c r="C130" s="11">
        <v>76</v>
      </c>
      <c r="D130" s="13"/>
      <c r="E130" s="22"/>
      <c r="F130" s="23">
        <v>21.8</v>
      </c>
      <c r="G130" s="11">
        <v>75</v>
      </c>
      <c r="H130" s="75"/>
    </row>
    <row r="131" spans="1:8" ht="18">
      <c r="A131" s="22"/>
      <c r="B131" s="23">
        <v>30</v>
      </c>
      <c r="C131" s="11">
        <v>76</v>
      </c>
      <c r="D131" s="13"/>
      <c r="E131" s="22"/>
      <c r="F131" s="23">
        <v>22.099999999999998</v>
      </c>
      <c r="G131" s="11">
        <v>75</v>
      </c>
      <c r="H131" s="75"/>
    </row>
    <row r="132" spans="1:8" ht="18">
      <c r="A132" s="22"/>
      <c r="B132" s="23">
        <v>30.1</v>
      </c>
      <c r="C132" s="11">
        <v>75</v>
      </c>
      <c r="D132" s="13"/>
      <c r="E132" s="22"/>
      <c r="F132" s="23">
        <v>22.2</v>
      </c>
      <c r="G132" s="11">
        <v>74</v>
      </c>
      <c r="H132" s="75"/>
    </row>
    <row r="133" spans="1:8" ht="18">
      <c r="A133" s="22"/>
      <c r="B133" s="23">
        <v>30.5</v>
      </c>
      <c r="C133" s="11">
        <v>75</v>
      </c>
      <c r="D133" s="13"/>
      <c r="E133" s="22"/>
      <c r="F133" s="23">
        <v>22.5</v>
      </c>
      <c r="G133" s="11">
        <v>74</v>
      </c>
      <c r="H133" s="75"/>
    </row>
    <row r="134" spans="1:8" ht="18">
      <c r="A134" s="22"/>
      <c r="B134" s="23">
        <v>30.6</v>
      </c>
      <c r="C134" s="11">
        <v>74</v>
      </c>
      <c r="D134" s="13"/>
      <c r="E134" s="22"/>
      <c r="F134" s="23">
        <v>22.599999999999998</v>
      </c>
      <c r="G134" s="11">
        <v>73</v>
      </c>
      <c r="H134" s="75"/>
    </row>
    <row r="135" spans="1:8" ht="18">
      <c r="A135" s="22"/>
      <c r="B135" s="23">
        <v>31</v>
      </c>
      <c r="C135" s="11">
        <v>74</v>
      </c>
      <c r="D135" s="13"/>
      <c r="E135" s="22"/>
      <c r="F135" s="23">
        <v>22.9</v>
      </c>
      <c r="G135" s="11">
        <v>73</v>
      </c>
      <c r="H135" s="75"/>
    </row>
    <row r="136" spans="1:8" ht="18">
      <c r="A136" s="22"/>
      <c r="B136" s="23">
        <v>31.1</v>
      </c>
      <c r="C136" s="11">
        <v>73</v>
      </c>
      <c r="D136" s="13"/>
      <c r="E136" s="22"/>
      <c r="F136" s="23">
        <v>23</v>
      </c>
      <c r="G136" s="11">
        <v>72</v>
      </c>
      <c r="H136" s="75"/>
    </row>
    <row r="137" spans="1:8" ht="18">
      <c r="A137" s="22"/>
      <c r="B137" s="23">
        <v>31.5</v>
      </c>
      <c r="C137" s="11">
        <v>73</v>
      </c>
      <c r="D137" s="13"/>
      <c r="E137" s="22"/>
      <c r="F137" s="23">
        <v>23.3</v>
      </c>
      <c r="G137" s="11">
        <v>72</v>
      </c>
      <c r="H137" s="75"/>
    </row>
    <row r="138" spans="1:8" ht="18">
      <c r="A138" s="22"/>
      <c r="B138" s="23">
        <v>31.6</v>
      </c>
      <c r="C138" s="11">
        <v>72</v>
      </c>
      <c r="D138" s="13"/>
      <c r="E138" s="22"/>
      <c r="F138" s="23">
        <v>23.4</v>
      </c>
      <c r="G138" s="11">
        <v>71</v>
      </c>
      <c r="H138" s="75"/>
    </row>
    <row r="139" spans="1:8" ht="18">
      <c r="A139" s="22"/>
      <c r="B139" s="23">
        <v>32</v>
      </c>
      <c r="C139" s="11">
        <v>72</v>
      </c>
      <c r="D139" s="13"/>
      <c r="E139" s="22"/>
      <c r="F139" s="23">
        <v>23.7</v>
      </c>
      <c r="G139" s="11">
        <v>71</v>
      </c>
      <c r="H139" s="75"/>
    </row>
    <row r="140" spans="1:8" ht="18">
      <c r="A140" s="22"/>
      <c r="B140" s="23">
        <v>32.1</v>
      </c>
      <c r="C140" s="11">
        <v>71</v>
      </c>
      <c r="D140" s="13"/>
      <c r="E140" s="22"/>
      <c r="F140" s="23">
        <v>23.8</v>
      </c>
      <c r="G140" s="11">
        <v>70</v>
      </c>
      <c r="H140" s="75"/>
    </row>
    <row r="141" spans="1:8" ht="18">
      <c r="A141" s="22"/>
      <c r="B141" s="23">
        <v>32.5</v>
      </c>
      <c r="C141" s="11">
        <v>71</v>
      </c>
      <c r="D141" s="13"/>
      <c r="E141" s="22"/>
      <c r="F141" s="23">
        <v>24.099999999999998</v>
      </c>
      <c r="G141" s="11">
        <v>70</v>
      </c>
      <c r="H141" s="75"/>
    </row>
    <row r="142" spans="1:8" ht="18">
      <c r="A142" s="22"/>
      <c r="B142" s="23">
        <v>32.6</v>
      </c>
      <c r="C142" s="11">
        <v>70</v>
      </c>
      <c r="D142" s="13"/>
      <c r="E142" s="22"/>
      <c r="F142" s="23">
        <v>24.2</v>
      </c>
      <c r="G142" s="11">
        <v>69</v>
      </c>
      <c r="H142" s="75"/>
    </row>
    <row r="143" spans="1:8" ht="18">
      <c r="A143" s="22"/>
      <c r="B143" s="23">
        <v>33</v>
      </c>
      <c r="C143" s="11">
        <v>70</v>
      </c>
      <c r="D143" s="13"/>
      <c r="E143" s="22"/>
      <c r="F143" s="23">
        <v>24.5</v>
      </c>
      <c r="G143" s="11">
        <v>69</v>
      </c>
      <c r="H143" s="75"/>
    </row>
    <row r="144" spans="1:8" ht="18">
      <c r="A144" s="22"/>
      <c r="B144" s="23">
        <v>33.1</v>
      </c>
      <c r="C144" s="11">
        <v>69</v>
      </c>
      <c r="D144" s="13"/>
      <c r="E144" s="22"/>
      <c r="F144" s="23">
        <v>24.599999999999998</v>
      </c>
      <c r="G144" s="11">
        <v>68</v>
      </c>
      <c r="H144" s="75"/>
    </row>
    <row r="145" spans="1:8" ht="18">
      <c r="A145" s="22"/>
      <c r="B145" s="23">
        <v>33.5</v>
      </c>
      <c r="C145" s="11">
        <v>69</v>
      </c>
      <c r="D145" s="13"/>
      <c r="E145" s="22"/>
      <c r="F145" s="23">
        <v>24.9</v>
      </c>
      <c r="G145" s="11">
        <v>68</v>
      </c>
      <c r="H145" s="75"/>
    </row>
    <row r="146" spans="1:8" ht="18">
      <c r="A146" s="22"/>
      <c r="B146" s="23">
        <v>33.6</v>
      </c>
      <c r="C146" s="11">
        <v>68</v>
      </c>
      <c r="D146" s="13"/>
      <c r="E146" s="22"/>
      <c r="F146" s="23">
        <v>25</v>
      </c>
      <c r="G146" s="11">
        <v>67</v>
      </c>
      <c r="H146" s="75"/>
    </row>
    <row r="147" spans="1:8" ht="18">
      <c r="A147" s="22"/>
      <c r="B147" s="23">
        <v>34</v>
      </c>
      <c r="C147" s="11">
        <v>68</v>
      </c>
      <c r="D147" s="13"/>
      <c r="E147" s="22"/>
      <c r="F147" s="23">
        <v>25.3</v>
      </c>
      <c r="G147" s="11">
        <v>67</v>
      </c>
      <c r="H147" s="75"/>
    </row>
    <row r="148" spans="1:8" ht="18">
      <c r="A148" s="22"/>
      <c r="B148" s="23">
        <v>34.1</v>
      </c>
      <c r="C148" s="11">
        <v>67</v>
      </c>
      <c r="D148" s="13"/>
      <c r="E148" s="22"/>
      <c r="F148" s="23">
        <v>25.4</v>
      </c>
      <c r="G148" s="11">
        <v>66</v>
      </c>
      <c r="H148" s="75"/>
    </row>
    <row r="149" spans="1:8" ht="18">
      <c r="A149" s="22"/>
      <c r="B149" s="23">
        <v>34.5</v>
      </c>
      <c r="C149" s="11">
        <v>67</v>
      </c>
      <c r="D149" s="13"/>
      <c r="E149" s="22"/>
      <c r="F149" s="23">
        <v>25.7</v>
      </c>
      <c r="G149" s="11">
        <v>66</v>
      </c>
      <c r="H149" s="75"/>
    </row>
    <row r="150" spans="1:8" ht="18">
      <c r="A150" s="22"/>
      <c r="B150" s="23">
        <v>34.6</v>
      </c>
      <c r="C150" s="11">
        <v>66</v>
      </c>
      <c r="D150" s="13"/>
      <c r="E150" s="22"/>
      <c r="F150" s="23">
        <v>25.8</v>
      </c>
      <c r="G150" s="11">
        <v>65</v>
      </c>
      <c r="H150" s="75"/>
    </row>
    <row r="151" spans="1:8" ht="18">
      <c r="A151" s="22"/>
      <c r="B151" s="23">
        <v>35</v>
      </c>
      <c r="C151" s="11">
        <v>66</v>
      </c>
      <c r="D151" s="13"/>
      <c r="E151" s="22"/>
      <c r="F151" s="23">
        <v>26.099999999999998</v>
      </c>
      <c r="G151" s="11">
        <v>65</v>
      </c>
      <c r="H151" s="75"/>
    </row>
    <row r="152" spans="1:8" ht="18">
      <c r="A152" s="22"/>
      <c r="B152" s="23">
        <v>35.1</v>
      </c>
      <c r="C152" s="11">
        <v>65</v>
      </c>
      <c r="D152" s="13"/>
      <c r="E152" s="22"/>
      <c r="F152" s="23">
        <v>26.2</v>
      </c>
      <c r="G152" s="11">
        <v>64</v>
      </c>
      <c r="H152" s="75"/>
    </row>
    <row r="153" spans="1:8" ht="18">
      <c r="A153" s="22"/>
      <c r="B153" s="23">
        <v>35.5</v>
      </c>
      <c r="C153" s="11">
        <v>65</v>
      </c>
      <c r="D153" s="13"/>
      <c r="E153" s="22"/>
      <c r="F153" s="23">
        <v>26.5</v>
      </c>
      <c r="G153" s="11">
        <v>64</v>
      </c>
      <c r="H153" s="75"/>
    </row>
    <row r="154" spans="1:8" ht="18">
      <c r="A154" s="22"/>
      <c r="B154" s="23">
        <v>35.6</v>
      </c>
      <c r="C154" s="11">
        <v>64</v>
      </c>
      <c r="D154" s="13"/>
      <c r="E154" s="22"/>
      <c r="F154" s="23">
        <v>26.599999999999998</v>
      </c>
      <c r="G154" s="11">
        <v>63</v>
      </c>
      <c r="H154" s="75"/>
    </row>
    <row r="155" spans="1:8" ht="18">
      <c r="A155" s="22"/>
      <c r="B155" s="23">
        <v>36</v>
      </c>
      <c r="C155" s="11">
        <v>64</v>
      </c>
      <c r="D155" s="13"/>
      <c r="E155" s="22"/>
      <c r="F155" s="23">
        <v>26.9</v>
      </c>
      <c r="G155" s="11">
        <v>63</v>
      </c>
      <c r="H155" s="75"/>
    </row>
    <row r="156" spans="1:8" ht="18">
      <c r="A156" s="22"/>
      <c r="B156" s="23">
        <v>36.1</v>
      </c>
      <c r="C156" s="11">
        <v>63</v>
      </c>
      <c r="D156" s="13"/>
      <c r="E156" s="22"/>
      <c r="F156" s="23">
        <v>27</v>
      </c>
      <c r="G156" s="11">
        <v>62</v>
      </c>
      <c r="H156" s="75"/>
    </row>
    <row r="157" spans="1:8" ht="18">
      <c r="A157" s="22"/>
      <c r="B157" s="23">
        <v>36.5</v>
      </c>
      <c r="C157" s="11">
        <v>63</v>
      </c>
      <c r="D157" s="13"/>
      <c r="E157" s="22"/>
      <c r="F157" s="23">
        <v>27.3</v>
      </c>
      <c r="G157" s="11">
        <v>62</v>
      </c>
      <c r="H157" s="75"/>
    </row>
    <row r="158" spans="1:8" ht="18">
      <c r="A158" s="26"/>
      <c r="B158" s="23">
        <v>36.6</v>
      </c>
      <c r="C158" s="11">
        <v>62</v>
      </c>
      <c r="D158" s="13"/>
      <c r="E158" s="22"/>
      <c r="F158" s="23">
        <v>27.4</v>
      </c>
      <c r="G158" s="11">
        <v>61</v>
      </c>
      <c r="H158" s="75"/>
    </row>
    <row r="159" spans="1:8" ht="18">
      <c r="A159" s="26"/>
      <c r="B159" s="23">
        <v>37</v>
      </c>
      <c r="C159" s="11">
        <v>62</v>
      </c>
      <c r="D159" s="13"/>
      <c r="E159" s="22"/>
      <c r="F159" s="23">
        <v>27.7</v>
      </c>
      <c r="G159" s="11">
        <v>61</v>
      </c>
      <c r="H159" s="75"/>
    </row>
    <row r="160" spans="1:8" ht="18">
      <c r="A160" s="26"/>
      <c r="B160" s="23">
        <v>37.1</v>
      </c>
      <c r="C160" s="11">
        <v>61</v>
      </c>
      <c r="D160" s="13"/>
      <c r="E160" s="22"/>
      <c r="F160" s="23">
        <v>27.8</v>
      </c>
      <c r="G160" s="11">
        <v>60</v>
      </c>
      <c r="H160" s="75"/>
    </row>
    <row r="161" spans="1:8" ht="18">
      <c r="A161" s="26"/>
      <c r="B161" s="23">
        <v>37.5</v>
      </c>
      <c r="C161" s="11">
        <v>61</v>
      </c>
      <c r="D161" s="13"/>
      <c r="E161" s="22"/>
      <c r="F161" s="23">
        <v>28.099999999999998</v>
      </c>
      <c r="G161" s="11">
        <v>60</v>
      </c>
      <c r="H161" s="75"/>
    </row>
    <row r="162" spans="1:8" ht="18">
      <c r="A162" s="26"/>
      <c r="B162" s="23">
        <v>37.6</v>
      </c>
      <c r="C162" s="11">
        <v>60</v>
      </c>
      <c r="D162" s="13"/>
      <c r="E162" s="22"/>
      <c r="F162" s="23">
        <v>28.2</v>
      </c>
      <c r="G162" s="11">
        <v>59</v>
      </c>
      <c r="H162" s="75"/>
    </row>
    <row r="163" spans="1:8" ht="18">
      <c r="A163" s="26"/>
      <c r="B163" s="23">
        <v>38</v>
      </c>
      <c r="C163" s="11">
        <v>60</v>
      </c>
      <c r="D163" s="13"/>
      <c r="E163" s="22"/>
      <c r="F163" s="23">
        <v>28.5</v>
      </c>
      <c r="G163" s="11">
        <v>59</v>
      </c>
      <c r="H163" s="75"/>
    </row>
    <row r="164" spans="1:8" ht="18">
      <c r="A164" s="26"/>
      <c r="B164" s="23">
        <v>38.1</v>
      </c>
      <c r="C164" s="11">
        <v>59</v>
      </c>
      <c r="D164" s="13"/>
      <c r="E164" s="22"/>
      <c r="F164" s="23">
        <v>28.599999999999998</v>
      </c>
      <c r="G164" s="11">
        <v>58</v>
      </c>
      <c r="H164" s="75"/>
    </row>
    <row r="165" spans="1:8" ht="18">
      <c r="A165" s="26"/>
      <c r="B165" s="23">
        <v>38.5</v>
      </c>
      <c r="C165" s="11">
        <v>59</v>
      </c>
      <c r="D165" s="13"/>
      <c r="E165" s="22"/>
      <c r="F165" s="23">
        <v>28.9</v>
      </c>
      <c r="G165" s="11">
        <v>58</v>
      </c>
      <c r="H165" s="75"/>
    </row>
    <row r="166" spans="1:8" ht="18">
      <c r="A166" s="26"/>
      <c r="B166" s="23">
        <v>38.6</v>
      </c>
      <c r="C166" s="11">
        <v>58</v>
      </c>
      <c r="D166" s="13"/>
      <c r="E166" s="22"/>
      <c r="F166" s="23">
        <v>29</v>
      </c>
      <c r="G166" s="11">
        <v>57</v>
      </c>
      <c r="H166" s="75"/>
    </row>
    <row r="167" spans="1:8" ht="18">
      <c r="A167" s="26"/>
      <c r="B167" s="23">
        <v>39</v>
      </c>
      <c r="C167" s="11">
        <v>58</v>
      </c>
      <c r="D167" s="13"/>
      <c r="E167" s="26"/>
      <c r="F167" s="23">
        <v>29.3</v>
      </c>
      <c r="G167" s="11">
        <v>57</v>
      </c>
      <c r="H167" s="75"/>
    </row>
    <row r="168" spans="1:8" ht="18">
      <c r="A168" s="26"/>
      <c r="B168" s="23">
        <v>39.1</v>
      </c>
      <c r="C168" s="11">
        <v>57</v>
      </c>
      <c r="D168" s="13"/>
      <c r="E168" s="26"/>
      <c r="F168" s="23">
        <v>29.4</v>
      </c>
      <c r="G168" s="11">
        <v>56</v>
      </c>
      <c r="H168" s="75"/>
    </row>
    <row r="169" spans="1:8" ht="18">
      <c r="A169" s="26"/>
      <c r="B169" s="23">
        <v>39.5</v>
      </c>
      <c r="C169" s="11">
        <v>57</v>
      </c>
      <c r="D169" s="13"/>
      <c r="E169" s="26"/>
      <c r="F169" s="23">
        <v>29.7</v>
      </c>
      <c r="G169" s="11">
        <v>56</v>
      </c>
      <c r="H169" s="75"/>
    </row>
    <row r="170" spans="1:8" ht="18">
      <c r="A170" s="26"/>
      <c r="B170" s="23">
        <v>39.6</v>
      </c>
      <c r="C170" s="11">
        <v>56</v>
      </c>
      <c r="D170" s="13"/>
      <c r="E170" s="26"/>
      <c r="F170" s="23">
        <v>29.8</v>
      </c>
      <c r="G170" s="11">
        <v>55</v>
      </c>
      <c r="H170" s="75"/>
    </row>
    <row r="171" spans="1:8" ht="18">
      <c r="A171" s="26"/>
      <c r="B171" s="23">
        <v>40</v>
      </c>
      <c r="C171" s="11">
        <v>56</v>
      </c>
      <c r="D171" s="13"/>
      <c r="E171" s="26"/>
      <c r="F171" s="23">
        <v>30.099999999999998</v>
      </c>
      <c r="G171" s="11">
        <v>55</v>
      </c>
      <c r="H171" s="75"/>
    </row>
    <row r="172" spans="1:8" ht="18">
      <c r="A172" s="26"/>
      <c r="B172" s="23">
        <v>40.1</v>
      </c>
      <c r="C172" s="11">
        <v>55</v>
      </c>
      <c r="D172" s="13"/>
      <c r="E172" s="26"/>
      <c r="F172" s="23">
        <v>30.2</v>
      </c>
      <c r="G172" s="11">
        <v>54</v>
      </c>
      <c r="H172" s="75"/>
    </row>
    <row r="173" spans="1:8" ht="18">
      <c r="A173" s="26"/>
      <c r="B173" s="23">
        <v>40.5</v>
      </c>
      <c r="C173" s="11">
        <v>55</v>
      </c>
      <c r="D173" s="13"/>
      <c r="E173" s="26"/>
      <c r="F173" s="23">
        <v>30.5</v>
      </c>
      <c r="G173" s="11">
        <v>54</v>
      </c>
      <c r="H173" s="75"/>
    </row>
    <row r="174" spans="1:8" ht="18">
      <c r="A174" s="26"/>
      <c r="B174" s="23">
        <v>40.6</v>
      </c>
      <c r="C174" s="11">
        <v>54</v>
      </c>
      <c r="D174" s="13"/>
      <c r="E174" s="26"/>
      <c r="F174" s="23">
        <v>30.599999999999998</v>
      </c>
      <c r="G174" s="11">
        <v>53</v>
      </c>
      <c r="H174" s="75"/>
    </row>
    <row r="175" spans="1:8" ht="18">
      <c r="A175" s="26"/>
      <c r="B175" s="23">
        <v>41</v>
      </c>
      <c r="C175" s="11">
        <v>54</v>
      </c>
      <c r="D175" s="13"/>
      <c r="E175" s="26"/>
      <c r="F175" s="23">
        <v>30.9</v>
      </c>
      <c r="G175" s="11">
        <v>53</v>
      </c>
      <c r="H175" s="75"/>
    </row>
    <row r="176" spans="1:8" ht="18">
      <c r="A176" s="26"/>
      <c r="B176" s="23">
        <v>41.1</v>
      </c>
      <c r="C176" s="11">
        <v>53</v>
      </c>
      <c r="D176" s="13"/>
      <c r="E176" s="26"/>
      <c r="F176" s="23">
        <v>31</v>
      </c>
      <c r="G176" s="11">
        <v>52</v>
      </c>
      <c r="H176" s="75"/>
    </row>
    <row r="177" spans="1:8" ht="18">
      <c r="A177" s="26"/>
      <c r="B177" s="23">
        <v>41.5</v>
      </c>
      <c r="C177" s="11">
        <v>53</v>
      </c>
      <c r="D177" s="13"/>
      <c r="E177" s="26"/>
      <c r="F177" s="23">
        <v>31.3</v>
      </c>
      <c r="G177" s="11">
        <v>52</v>
      </c>
      <c r="H177" s="75"/>
    </row>
    <row r="178" spans="1:8" ht="18">
      <c r="A178" s="26"/>
      <c r="B178" s="23">
        <v>41.6</v>
      </c>
      <c r="C178" s="11">
        <v>52</v>
      </c>
      <c r="D178" s="13"/>
      <c r="E178" s="26"/>
      <c r="F178" s="23">
        <v>31.4</v>
      </c>
      <c r="G178" s="11">
        <v>51</v>
      </c>
      <c r="H178" s="75"/>
    </row>
    <row r="179" spans="1:8" ht="18">
      <c r="A179" s="26"/>
      <c r="B179" s="23">
        <v>42</v>
      </c>
      <c r="C179" s="11">
        <v>52</v>
      </c>
      <c r="D179" s="13"/>
      <c r="E179" s="26"/>
      <c r="F179" s="23">
        <v>31.7</v>
      </c>
      <c r="G179" s="11">
        <v>51</v>
      </c>
      <c r="H179" s="75"/>
    </row>
    <row r="180" spans="1:8" ht="18">
      <c r="A180" s="26"/>
      <c r="B180" s="23">
        <v>42.1</v>
      </c>
      <c r="C180" s="11">
        <v>51</v>
      </c>
      <c r="D180" s="13"/>
      <c r="E180" s="26"/>
      <c r="F180" s="23">
        <v>31.8</v>
      </c>
      <c r="G180" s="11">
        <v>50</v>
      </c>
      <c r="H180" s="75"/>
    </row>
    <row r="181" spans="1:8" ht="18">
      <c r="A181" s="26"/>
      <c r="B181" s="23">
        <v>42.5</v>
      </c>
      <c r="C181" s="11">
        <v>51</v>
      </c>
      <c r="D181" s="13"/>
      <c r="E181" s="26"/>
      <c r="F181" s="23">
        <v>32.1</v>
      </c>
      <c r="G181" s="11">
        <v>50</v>
      </c>
      <c r="H181" s="75"/>
    </row>
    <row r="182" spans="1:8" ht="18">
      <c r="A182" s="26"/>
      <c r="B182" s="23">
        <v>42.6</v>
      </c>
      <c r="C182" s="11">
        <v>50</v>
      </c>
      <c r="D182" s="13"/>
      <c r="E182" s="26"/>
      <c r="F182" s="23">
        <v>32.2</v>
      </c>
      <c r="G182" s="11">
        <v>49</v>
      </c>
      <c r="H182" s="75"/>
    </row>
    <row r="183" spans="1:8" ht="18">
      <c r="A183" s="26"/>
      <c r="B183" s="23">
        <v>43</v>
      </c>
      <c r="C183" s="11">
        <v>50</v>
      </c>
      <c r="D183" s="13"/>
      <c r="E183" s="26"/>
      <c r="F183" s="23">
        <v>32.5</v>
      </c>
      <c r="G183" s="11">
        <v>49</v>
      </c>
      <c r="H183" s="75"/>
    </row>
    <row r="184" spans="1:8" ht="18">
      <c r="A184" s="26"/>
      <c r="B184" s="23">
        <v>43.1</v>
      </c>
      <c r="C184" s="11">
        <v>49</v>
      </c>
      <c r="D184" s="13"/>
      <c r="E184" s="26"/>
      <c r="F184" s="23">
        <v>32.6</v>
      </c>
      <c r="G184" s="11">
        <v>48</v>
      </c>
      <c r="H184" s="75"/>
    </row>
    <row r="185" spans="1:8" ht="18">
      <c r="A185" s="26"/>
      <c r="B185" s="23">
        <v>43.5</v>
      </c>
      <c r="C185" s="11">
        <v>49</v>
      </c>
      <c r="D185" s="13"/>
      <c r="E185" s="26"/>
      <c r="F185" s="23">
        <v>32.9</v>
      </c>
      <c r="G185" s="11">
        <v>48</v>
      </c>
      <c r="H185" s="75"/>
    </row>
    <row r="186" spans="1:8" ht="18">
      <c r="A186" s="26"/>
      <c r="B186" s="23">
        <v>43.6</v>
      </c>
      <c r="C186" s="11">
        <v>48</v>
      </c>
      <c r="D186" s="13"/>
      <c r="E186" s="26"/>
      <c r="F186" s="23">
        <v>33</v>
      </c>
      <c r="G186" s="11">
        <v>47</v>
      </c>
      <c r="H186" s="75"/>
    </row>
    <row r="187" spans="1:8" ht="18">
      <c r="A187" s="26"/>
      <c r="B187" s="23">
        <v>44</v>
      </c>
      <c r="C187" s="11">
        <v>48</v>
      </c>
      <c r="D187" s="13"/>
      <c r="E187" s="26"/>
      <c r="F187" s="23">
        <v>33.300000000000004</v>
      </c>
      <c r="G187" s="11">
        <v>47</v>
      </c>
      <c r="H187" s="75"/>
    </row>
    <row r="188" spans="1:8" ht="18">
      <c r="A188" s="26"/>
      <c r="B188" s="23">
        <v>44.1</v>
      </c>
      <c r="C188" s="11">
        <v>47</v>
      </c>
      <c r="D188" s="13"/>
      <c r="E188" s="26"/>
      <c r="F188" s="23">
        <v>33.400000000000006</v>
      </c>
      <c r="G188" s="11">
        <v>46</v>
      </c>
      <c r="H188" s="75"/>
    </row>
    <row r="189" spans="1:8" ht="18">
      <c r="A189" s="26"/>
      <c r="B189" s="23">
        <v>44.5</v>
      </c>
      <c r="C189" s="11">
        <v>47</v>
      </c>
      <c r="D189" s="13"/>
      <c r="E189" s="26"/>
      <c r="F189" s="23">
        <v>33.7</v>
      </c>
      <c r="G189" s="11">
        <v>46</v>
      </c>
      <c r="H189" s="75"/>
    </row>
    <row r="190" spans="1:8" ht="18">
      <c r="A190" s="26"/>
      <c r="B190" s="23">
        <v>44.6</v>
      </c>
      <c r="C190" s="11">
        <v>46</v>
      </c>
      <c r="D190" s="13"/>
      <c r="E190" s="26"/>
      <c r="F190" s="23">
        <v>33.800000000000004</v>
      </c>
      <c r="G190" s="11">
        <v>45</v>
      </c>
      <c r="H190" s="75"/>
    </row>
    <row r="191" spans="1:8" ht="18">
      <c r="A191" s="26"/>
      <c r="B191" s="23">
        <v>45</v>
      </c>
      <c r="C191" s="11">
        <v>46</v>
      </c>
      <c r="D191" s="13"/>
      <c r="E191" s="26"/>
      <c r="F191" s="23">
        <v>34.1</v>
      </c>
      <c r="G191" s="11">
        <v>45</v>
      </c>
      <c r="H191" s="75"/>
    </row>
    <row r="192" spans="1:8" ht="18">
      <c r="A192" s="26"/>
      <c r="B192" s="23">
        <v>45.1</v>
      </c>
      <c r="C192" s="11">
        <v>45</v>
      </c>
      <c r="D192" s="13"/>
      <c r="E192" s="26"/>
      <c r="F192" s="23">
        <v>34.2</v>
      </c>
      <c r="G192" s="11">
        <v>44</v>
      </c>
      <c r="H192" s="75"/>
    </row>
    <row r="193" spans="1:8" ht="18">
      <c r="A193" s="26"/>
      <c r="B193" s="23">
        <v>45.5</v>
      </c>
      <c r="C193" s="11">
        <v>45</v>
      </c>
      <c r="D193" s="13"/>
      <c r="E193" s="26"/>
      <c r="F193" s="23">
        <v>34.5</v>
      </c>
      <c r="G193" s="11">
        <v>44</v>
      </c>
      <c r="H193" s="75"/>
    </row>
    <row r="194" spans="1:8" ht="18">
      <c r="A194" s="26"/>
      <c r="B194" s="23">
        <v>45.6</v>
      </c>
      <c r="C194" s="11">
        <v>44</v>
      </c>
      <c r="D194" s="13"/>
      <c r="E194" s="26"/>
      <c r="F194" s="23">
        <v>34.6</v>
      </c>
      <c r="G194" s="11">
        <v>43</v>
      </c>
      <c r="H194" s="75"/>
    </row>
    <row r="195" spans="1:8" ht="18">
      <c r="A195" s="26"/>
      <c r="B195" s="23">
        <v>46</v>
      </c>
      <c r="C195" s="11">
        <v>44</v>
      </c>
      <c r="D195" s="13"/>
      <c r="E195" s="26"/>
      <c r="F195" s="23">
        <v>34.900000000000006</v>
      </c>
      <c r="G195" s="11">
        <v>43</v>
      </c>
      <c r="H195" s="75"/>
    </row>
    <row r="196" spans="1:8" ht="18">
      <c r="A196" s="26"/>
      <c r="B196" s="23">
        <v>46.1</v>
      </c>
      <c r="C196" s="11">
        <v>43</v>
      </c>
      <c r="D196" s="13"/>
      <c r="E196" s="26"/>
      <c r="F196" s="23">
        <v>35</v>
      </c>
      <c r="G196" s="11">
        <v>42</v>
      </c>
      <c r="H196" s="75"/>
    </row>
    <row r="197" spans="1:8" ht="18">
      <c r="A197" s="26"/>
      <c r="B197" s="23">
        <v>46.5</v>
      </c>
      <c r="C197" s="11">
        <v>43</v>
      </c>
      <c r="D197" s="13"/>
      <c r="E197" s="26"/>
      <c r="F197" s="23">
        <v>35.300000000000004</v>
      </c>
      <c r="G197" s="11">
        <v>42</v>
      </c>
      <c r="H197" s="75"/>
    </row>
    <row r="198" spans="1:8" ht="18">
      <c r="A198" s="26"/>
      <c r="B198" s="23">
        <v>46.6</v>
      </c>
      <c r="C198" s="11">
        <v>42</v>
      </c>
      <c r="D198" s="13"/>
      <c r="E198" s="26"/>
      <c r="F198" s="23">
        <v>35.400000000000006</v>
      </c>
      <c r="G198" s="11">
        <v>41</v>
      </c>
      <c r="H198" s="75"/>
    </row>
    <row r="199" spans="1:8" ht="18">
      <c r="A199" s="26"/>
      <c r="B199" s="23">
        <v>47</v>
      </c>
      <c r="C199" s="11">
        <v>42</v>
      </c>
      <c r="D199" s="13"/>
      <c r="E199" s="26"/>
      <c r="F199" s="23">
        <v>35.7</v>
      </c>
      <c r="G199" s="11">
        <v>41</v>
      </c>
      <c r="H199" s="75"/>
    </row>
    <row r="200" spans="1:8" ht="18">
      <c r="A200" s="26"/>
      <c r="B200" s="23">
        <v>47.1</v>
      </c>
      <c r="C200" s="11">
        <v>41</v>
      </c>
      <c r="D200" s="13"/>
      <c r="E200" s="26"/>
      <c r="F200" s="23">
        <v>35.800000000000004</v>
      </c>
      <c r="G200" s="11">
        <v>40</v>
      </c>
      <c r="H200" s="75"/>
    </row>
    <row r="201" spans="1:8" ht="18">
      <c r="A201" s="26"/>
      <c r="B201" s="23">
        <v>47.5</v>
      </c>
      <c r="C201" s="11">
        <v>41</v>
      </c>
      <c r="D201" s="13"/>
      <c r="E201" s="26"/>
      <c r="F201" s="23">
        <v>36.1</v>
      </c>
      <c r="G201" s="11">
        <v>40</v>
      </c>
      <c r="H201" s="75"/>
    </row>
    <row r="202" spans="1:8" ht="18">
      <c r="A202" s="26"/>
      <c r="B202" s="23">
        <v>47.6</v>
      </c>
      <c r="C202" s="11">
        <v>40</v>
      </c>
      <c r="D202" s="13"/>
      <c r="E202" s="26"/>
      <c r="F202" s="23">
        <v>36.2</v>
      </c>
      <c r="G202" s="11">
        <v>39</v>
      </c>
      <c r="H202" s="75"/>
    </row>
    <row r="203" spans="1:8" ht="18">
      <c r="A203" s="26"/>
      <c r="B203" s="23">
        <v>48</v>
      </c>
      <c r="C203" s="11">
        <v>40</v>
      </c>
      <c r="D203" s="13"/>
      <c r="E203" s="26"/>
      <c r="F203" s="23">
        <v>36.5</v>
      </c>
      <c r="G203" s="11">
        <v>39</v>
      </c>
      <c r="H203" s="75"/>
    </row>
    <row r="204" spans="1:8" ht="18">
      <c r="A204" s="26"/>
      <c r="B204" s="23">
        <v>48.1</v>
      </c>
      <c r="C204" s="11">
        <v>39</v>
      </c>
      <c r="D204" s="13"/>
      <c r="E204" s="26"/>
      <c r="F204" s="23">
        <v>36.6</v>
      </c>
      <c r="G204" s="11">
        <v>38</v>
      </c>
      <c r="H204" s="75"/>
    </row>
    <row r="205" spans="1:8" ht="18">
      <c r="A205" s="26"/>
      <c r="B205" s="23">
        <v>48.5</v>
      </c>
      <c r="C205" s="11">
        <v>39</v>
      </c>
      <c r="D205" s="13"/>
      <c r="E205" s="26"/>
      <c r="F205" s="23">
        <v>36.900000000000006</v>
      </c>
      <c r="G205" s="11">
        <v>38</v>
      </c>
      <c r="H205" s="75"/>
    </row>
    <row r="206" spans="1:8" ht="18">
      <c r="A206" s="26"/>
      <c r="B206" s="23">
        <v>48.6</v>
      </c>
      <c r="C206" s="11">
        <v>38</v>
      </c>
      <c r="D206" s="13"/>
      <c r="E206" s="26"/>
      <c r="F206" s="23">
        <v>37</v>
      </c>
      <c r="G206" s="11">
        <v>37</v>
      </c>
      <c r="H206" s="75"/>
    </row>
    <row r="207" spans="1:8" ht="18">
      <c r="A207" s="26"/>
      <c r="B207" s="23">
        <v>49</v>
      </c>
      <c r="C207" s="11">
        <v>38</v>
      </c>
      <c r="D207" s="13"/>
      <c r="E207" s="26"/>
      <c r="F207" s="23">
        <v>37.300000000000004</v>
      </c>
      <c r="G207" s="11">
        <v>37</v>
      </c>
      <c r="H207" s="75"/>
    </row>
    <row r="208" spans="1:8" ht="18">
      <c r="A208" s="26"/>
      <c r="B208" s="23">
        <v>49.1</v>
      </c>
      <c r="C208" s="11">
        <v>37</v>
      </c>
      <c r="D208" s="13"/>
      <c r="E208" s="26"/>
      <c r="F208" s="23">
        <v>37.400000000000006</v>
      </c>
      <c r="G208" s="11">
        <v>36</v>
      </c>
      <c r="H208" s="75"/>
    </row>
    <row r="209" spans="1:8" ht="18">
      <c r="A209" s="26"/>
      <c r="B209" s="23">
        <v>49.5</v>
      </c>
      <c r="C209" s="11">
        <v>37</v>
      </c>
      <c r="D209" s="13"/>
      <c r="E209" s="26"/>
      <c r="F209" s="23">
        <v>37.7</v>
      </c>
      <c r="G209" s="11">
        <v>36</v>
      </c>
      <c r="H209" s="75"/>
    </row>
    <row r="210" spans="1:8" ht="18">
      <c r="A210" s="26"/>
      <c r="B210" s="23">
        <v>49.6</v>
      </c>
      <c r="C210" s="11">
        <v>36</v>
      </c>
      <c r="D210" s="13"/>
      <c r="E210" s="26"/>
      <c r="F210" s="23">
        <v>37.800000000000004</v>
      </c>
      <c r="G210" s="11">
        <v>35</v>
      </c>
      <c r="H210" s="75"/>
    </row>
    <row r="211" spans="1:8" ht="18">
      <c r="A211" s="26"/>
      <c r="B211" s="23">
        <v>50</v>
      </c>
      <c r="C211" s="11">
        <v>36</v>
      </c>
      <c r="D211" s="13"/>
      <c r="E211" s="26"/>
      <c r="F211" s="23">
        <v>38.1</v>
      </c>
      <c r="G211" s="11">
        <v>35</v>
      </c>
      <c r="H211" s="75"/>
    </row>
    <row r="212" spans="1:8" ht="18">
      <c r="A212" s="26"/>
      <c r="B212" s="23">
        <v>50.1</v>
      </c>
      <c r="C212" s="11">
        <v>35</v>
      </c>
      <c r="D212" s="13"/>
      <c r="E212" s="26"/>
      <c r="F212" s="23">
        <v>38.2</v>
      </c>
      <c r="G212" s="11">
        <v>34</v>
      </c>
      <c r="H212" s="75"/>
    </row>
    <row r="213" spans="1:8" ht="18">
      <c r="A213" s="26"/>
      <c r="B213" s="23">
        <v>50.5</v>
      </c>
      <c r="C213" s="11">
        <v>35</v>
      </c>
      <c r="D213" s="13"/>
      <c r="E213" s="26"/>
      <c r="F213" s="23">
        <v>38.5</v>
      </c>
      <c r="G213" s="11">
        <v>34</v>
      </c>
      <c r="H213" s="75"/>
    </row>
    <row r="214" spans="1:8" ht="18">
      <c r="A214" s="26"/>
      <c r="B214" s="23">
        <v>50.6</v>
      </c>
      <c r="C214" s="11">
        <v>34</v>
      </c>
      <c r="D214" s="13"/>
      <c r="E214" s="26"/>
      <c r="F214" s="23">
        <v>38.6</v>
      </c>
      <c r="G214" s="11">
        <v>33</v>
      </c>
      <c r="H214" s="75"/>
    </row>
    <row r="215" spans="1:8" ht="18">
      <c r="A215" s="26"/>
      <c r="B215" s="23">
        <v>51</v>
      </c>
      <c r="C215" s="11">
        <v>34</v>
      </c>
      <c r="D215" s="13"/>
      <c r="E215" s="26"/>
      <c r="F215" s="23">
        <v>38.900000000000006</v>
      </c>
      <c r="G215" s="11">
        <v>33</v>
      </c>
      <c r="H215" s="75"/>
    </row>
    <row r="216" spans="1:8" ht="18">
      <c r="A216" s="26"/>
      <c r="B216" s="23">
        <v>51.1</v>
      </c>
      <c r="C216" s="11">
        <v>33</v>
      </c>
      <c r="D216" s="13"/>
      <c r="E216" s="26"/>
      <c r="F216" s="23">
        <v>39</v>
      </c>
      <c r="G216" s="11">
        <v>32</v>
      </c>
      <c r="H216" s="75"/>
    </row>
    <row r="217" spans="1:8" ht="18">
      <c r="A217" s="26"/>
      <c r="B217" s="23">
        <v>51.5</v>
      </c>
      <c r="C217" s="11">
        <v>33</v>
      </c>
      <c r="D217" s="13"/>
      <c r="E217" s="26"/>
      <c r="F217" s="23">
        <v>39.300000000000004</v>
      </c>
      <c r="G217" s="11">
        <v>32</v>
      </c>
      <c r="H217" s="75"/>
    </row>
    <row r="218" spans="1:8" ht="18">
      <c r="A218" s="26"/>
      <c r="B218" s="23">
        <v>51.6</v>
      </c>
      <c r="C218" s="11">
        <v>32</v>
      </c>
      <c r="D218" s="13"/>
      <c r="E218" s="26"/>
      <c r="F218" s="23">
        <v>39.400000000000006</v>
      </c>
      <c r="G218" s="11">
        <v>31</v>
      </c>
      <c r="H218" s="75"/>
    </row>
    <row r="219" spans="1:8" ht="18">
      <c r="A219" s="26"/>
      <c r="B219" s="23">
        <v>52</v>
      </c>
      <c r="C219" s="11">
        <v>32</v>
      </c>
      <c r="D219" s="13"/>
      <c r="E219" s="26"/>
      <c r="F219" s="23">
        <v>39.7</v>
      </c>
      <c r="G219" s="11">
        <v>31</v>
      </c>
      <c r="H219" s="75"/>
    </row>
    <row r="220" spans="1:8" ht="18">
      <c r="A220" s="26"/>
      <c r="B220" s="23">
        <v>52.1</v>
      </c>
      <c r="C220" s="11">
        <v>31</v>
      </c>
      <c r="D220" s="13"/>
      <c r="E220" s="26"/>
      <c r="F220" s="23">
        <v>39.800000000000004</v>
      </c>
      <c r="G220" s="11">
        <v>30</v>
      </c>
      <c r="H220" s="75"/>
    </row>
    <row r="221" spans="1:8" ht="18">
      <c r="A221" s="26"/>
      <c r="B221" s="23">
        <v>52.5</v>
      </c>
      <c r="C221" s="11">
        <v>31</v>
      </c>
      <c r="D221" s="13"/>
      <c r="E221" s="26"/>
      <c r="F221" s="23">
        <v>40.1</v>
      </c>
      <c r="G221" s="11">
        <v>30</v>
      </c>
      <c r="H221" s="75"/>
    </row>
    <row r="222" spans="1:8" ht="18">
      <c r="A222" s="26"/>
      <c r="B222" s="23">
        <v>52.6</v>
      </c>
      <c r="C222" s="11">
        <v>30</v>
      </c>
      <c r="D222" s="13"/>
      <c r="E222" s="26"/>
      <c r="F222" s="23">
        <v>40.2</v>
      </c>
      <c r="G222" s="11">
        <v>29</v>
      </c>
      <c r="H222" s="75"/>
    </row>
    <row r="223" spans="1:8" ht="18">
      <c r="A223" s="26"/>
      <c r="B223" s="23">
        <v>53</v>
      </c>
      <c r="C223" s="11">
        <v>30</v>
      </c>
      <c r="D223" s="13"/>
      <c r="E223" s="26"/>
      <c r="F223" s="23">
        <v>40.5</v>
      </c>
      <c r="G223" s="11">
        <v>29</v>
      </c>
      <c r="H223" s="75"/>
    </row>
    <row r="224" spans="1:8" ht="18">
      <c r="A224" s="26"/>
      <c r="B224" s="23">
        <v>53.1</v>
      </c>
      <c r="C224" s="11">
        <v>29</v>
      </c>
      <c r="D224" s="13"/>
      <c r="E224" s="26"/>
      <c r="F224" s="23">
        <v>40.6</v>
      </c>
      <c r="G224" s="11">
        <v>28</v>
      </c>
      <c r="H224" s="75"/>
    </row>
    <row r="225" spans="1:8" ht="18">
      <c r="A225" s="26"/>
      <c r="B225" s="23">
        <v>53.5</v>
      </c>
      <c r="C225" s="11">
        <v>29</v>
      </c>
      <c r="D225" s="13"/>
      <c r="E225" s="26"/>
      <c r="F225" s="23">
        <v>40.900000000000006</v>
      </c>
      <c r="G225" s="11">
        <v>28</v>
      </c>
      <c r="H225" s="75"/>
    </row>
    <row r="226" spans="1:8" ht="18">
      <c r="A226" s="26"/>
      <c r="B226" s="23">
        <v>53.6</v>
      </c>
      <c r="C226" s="11">
        <v>28</v>
      </c>
      <c r="D226" s="13"/>
      <c r="E226" s="26"/>
      <c r="F226" s="23">
        <v>41</v>
      </c>
      <c r="G226" s="11">
        <v>27</v>
      </c>
      <c r="H226" s="75"/>
    </row>
    <row r="227" spans="1:8" ht="18">
      <c r="A227" s="26"/>
      <c r="B227" s="23">
        <v>54</v>
      </c>
      <c r="C227" s="11">
        <v>28</v>
      </c>
      <c r="D227" s="13"/>
      <c r="E227" s="26"/>
      <c r="F227" s="23">
        <v>41.300000000000004</v>
      </c>
      <c r="G227" s="11">
        <v>27</v>
      </c>
      <c r="H227" s="75"/>
    </row>
    <row r="228" spans="1:8" ht="18">
      <c r="A228" s="26"/>
      <c r="B228" s="23">
        <v>54.1</v>
      </c>
      <c r="C228" s="11">
        <v>27</v>
      </c>
      <c r="D228" s="13"/>
      <c r="E228" s="26"/>
      <c r="F228" s="23">
        <v>41.400000000000006</v>
      </c>
      <c r="G228" s="11">
        <v>26</v>
      </c>
      <c r="H228" s="75"/>
    </row>
    <row r="229" spans="1:8" ht="18">
      <c r="A229" s="26"/>
      <c r="B229" s="23">
        <v>54.5</v>
      </c>
      <c r="C229" s="11">
        <v>27</v>
      </c>
      <c r="D229" s="13"/>
      <c r="E229" s="26"/>
      <c r="F229" s="23">
        <v>41.7</v>
      </c>
      <c r="G229" s="11">
        <v>26</v>
      </c>
      <c r="H229" s="75"/>
    </row>
    <row r="230" spans="1:8" ht="18">
      <c r="A230" s="26"/>
      <c r="B230" s="23">
        <v>54.6</v>
      </c>
      <c r="C230" s="11">
        <v>26</v>
      </c>
      <c r="D230" s="13"/>
      <c r="E230" s="26"/>
      <c r="F230" s="23">
        <v>41.800000000000004</v>
      </c>
      <c r="G230" s="11">
        <v>25</v>
      </c>
      <c r="H230" s="75"/>
    </row>
    <row r="231" spans="1:8" ht="18">
      <c r="A231" s="26"/>
      <c r="B231" s="23">
        <v>55</v>
      </c>
      <c r="C231" s="11">
        <v>26</v>
      </c>
      <c r="D231" s="13"/>
      <c r="E231" s="26"/>
      <c r="F231" s="23">
        <v>42.1</v>
      </c>
      <c r="G231" s="11">
        <v>25</v>
      </c>
      <c r="H231" s="75"/>
    </row>
    <row r="232" spans="1:8" ht="18">
      <c r="A232" s="26"/>
      <c r="B232" s="23">
        <v>55.1</v>
      </c>
      <c r="C232" s="11">
        <v>25</v>
      </c>
      <c r="D232" s="13"/>
      <c r="E232" s="26"/>
      <c r="F232" s="23">
        <v>42.2</v>
      </c>
      <c r="G232" s="11">
        <v>24</v>
      </c>
      <c r="H232" s="75"/>
    </row>
    <row r="233" spans="1:8" ht="18">
      <c r="A233" s="26"/>
      <c r="B233" s="23">
        <v>55.5</v>
      </c>
      <c r="C233" s="11">
        <v>25</v>
      </c>
      <c r="D233" s="13"/>
      <c r="E233" s="26"/>
      <c r="F233" s="23">
        <v>42.5</v>
      </c>
      <c r="G233" s="11">
        <v>24</v>
      </c>
      <c r="H233" s="75"/>
    </row>
    <row r="234" spans="1:8" ht="18">
      <c r="A234" s="26"/>
      <c r="B234" s="23">
        <v>55.6</v>
      </c>
      <c r="C234" s="11">
        <v>24</v>
      </c>
      <c r="D234" s="13"/>
      <c r="E234" s="26"/>
      <c r="F234" s="23">
        <v>42.6</v>
      </c>
      <c r="G234" s="11">
        <v>23</v>
      </c>
      <c r="H234" s="75"/>
    </row>
    <row r="235" spans="1:8" ht="18">
      <c r="A235" s="26"/>
      <c r="B235" s="23">
        <v>56</v>
      </c>
      <c r="C235" s="11">
        <v>24</v>
      </c>
      <c r="D235" s="13"/>
      <c r="E235" s="26"/>
      <c r="F235" s="23">
        <v>42.900000000000006</v>
      </c>
      <c r="G235" s="11">
        <v>23</v>
      </c>
      <c r="H235" s="75"/>
    </row>
    <row r="236" spans="1:8" ht="18">
      <c r="A236" s="26"/>
      <c r="B236" s="23">
        <v>56.1</v>
      </c>
      <c r="C236" s="11">
        <v>23</v>
      </c>
      <c r="D236" s="13"/>
      <c r="E236" s="26"/>
      <c r="F236" s="23">
        <v>43</v>
      </c>
      <c r="G236" s="11">
        <v>22</v>
      </c>
      <c r="H236" s="75"/>
    </row>
    <row r="237" spans="1:8" ht="18">
      <c r="A237" s="26"/>
      <c r="B237" s="23">
        <v>56.5</v>
      </c>
      <c r="C237" s="11">
        <v>23</v>
      </c>
      <c r="D237" s="13"/>
      <c r="E237" s="26"/>
      <c r="F237" s="23">
        <v>43.300000000000004</v>
      </c>
      <c r="G237" s="11">
        <v>22</v>
      </c>
      <c r="H237" s="75"/>
    </row>
    <row r="238" spans="1:8" ht="18">
      <c r="A238" s="26"/>
      <c r="B238" s="23">
        <v>56.6</v>
      </c>
      <c r="C238" s="11">
        <v>22</v>
      </c>
      <c r="D238" s="13"/>
      <c r="E238" s="26"/>
      <c r="F238" s="23">
        <v>43.400000000000006</v>
      </c>
      <c r="G238" s="11">
        <v>21</v>
      </c>
      <c r="H238" s="75"/>
    </row>
    <row r="239" spans="1:8" ht="18">
      <c r="A239" s="26"/>
      <c r="B239" s="23">
        <v>57</v>
      </c>
      <c r="C239" s="11">
        <v>22</v>
      </c>
      <c r="D239" s="13"/>
      <c r="E239" s="26"/>
      <c r="F239" s="23">
        <v>43.7</v>
      </c>
      <c r="G239" s="11">
        <v>21</v>
      </c>
      <c r="H239" s="75"/>
    </row>
    <row r="240" spans="1:8" ht="18">
      <c r="A240" s="26"/>
      <c r="B240" s="23">
        <v>57.1</v>
      </c>
      <c r="C240" s="11">
        <v>21</v>
      </c>
      <c r="D240" s="13"/>
      <c r="E240" s="26"/>
      <c r="F240" s="23">
        <v>43.800000000000004</v>
      </c>
      <c r="G240" s="11">
        <v>20</v>
      </c>
      <c r="H240" s="75"/>
    </row>
    <row r="241" spans="1:8" ht="18">
      <c r="A241" s="26"/>
      <c r="B241" s="23">
        <v>57.5</v>
      </c>
      <c r="C241" s="11">
        <v>21</v>
      </c>
      <c r="D241" s="13"/>
      <c r="E241" s="26"/>
      <c r="F241" s="23">
        <v>44.1</v>
      </c>
      <c r="G241" s="11">
        <v>20</v>
      </c>
      <c r="H241" s="75"/>
    </row>
    <row r="242" spans="1:8" ht="18">
      <c r="A242" s="26"/>
      <c r="B242" s="23">
        <v>57.6</v>
      </c>
      <c r="C242" s="11">
        <v>20</v>
      </c>
      <c r="D242" s="13"/>
      <c r="E242" s="26"/>
      <c r="F242" s="23">
        <v>44.2</v>
      </c>
      <c r="G242" s="11">
        <v>19</v>
      </c>
      <c r="H242" s="75"/>
    </row>
    <row r="243" spans="1:8" ht="18">
      <c r="A243" s="26"/>
      <c r="B243" s="23">
        <v>58</v>
      </c>
      <c r="C243" s="11">
        <v>20</v>
      </c>
      <c r="D243" s="13"/>
      <c r="E243" s="26"/>
      <c r="F243" s="23">
        <v>44.5</v>
      </c>
      <c r="G243" s="11">
        <v>19</v>
      </c>
      <c r="H243" s="75"/>
    </row>
    <row r="244" spans="1:8" ht="18">
      <c r="A244" s="26"/>
      <c r="B244" s="23">
        <v>58.1</v>
      </c>
      <c r="C244" s="11">
        <v>19</v>
      </c>
      <c r="D244" s="13"/>
      <c r="E244" s="26"/>
      <c r="F244" s="23">
        <v>44.6</v>
      </c>
      <c r="G244" s="11">
        <v>18</v>
      </c>
      <c r="H244" s="75"/>
    </row>
    <row r="245" spans="1:8" ht="18">
      <c r="A245" s="26"/>
      <c r="B245" s="23">
        <v>58.5</v>
      </c>
      <c r="C245" s="11">
        <v>19</v>
      </c>
      <c r="D245" s="13"/>
      <c r="E245" s="26"/>
      <c r="F245" s="23">
        <v>44.900000000000006</v>
      </c>
      <c r="G245" s="11">
        <v>18</v>
      </c>
      <c r="H245" s="75"/>
    </row>
    <row r="246" spans="1:8" ht="18">
      <c r="A246" s="26"/>
      <c r="B246" s="23">
        <v>58.6</v>
      </c>
      <c r="C246" s="11">
        <v>18</v>
      </c>
      <c r="D246" s="13"/>
      <c r="E246" s="26"/>
      <c r="F246" s="23">
        <v>45</v>
      </c>
      <c r="G246" s="11">
        <v>17</v>
      </c>
      <c r="H246" s="75"/>
    </row>
    <row r="247" spans="1:8" ht="18">
      <c r="A247" s="26"/>
      <c r="B247" s="23">
        <v>59</v>
      </c>
      <c r="C247" s="11">
        <v>18</v>
      </c>
      <c r="D247" s="13"/>
      <c r="E247" s="26"/>
      <c r="F247" s="23">
        <v>45.300000000000004</v>
      </c>
      <c r="G247" s="11">
        <v>17</v>
      </c>
      <c r="H247" s="75"/>
    </row>
    <row r="248" spans="1:8" ht="18">
      <c r="A248" s="26"/>
      <c r="B248" s="23">
        <v>59.1</v>
      </c>
      <c r="C248" s="11">
        <v>17</v>
      </c>
      <c r="D248" s="13"/>
      <c r="E248" s="26"/>
      <c r="F248" s="23">
        <v>45.400000000000006</v>
      </c>
      <c r="G248" s="11">
        <v>16</v>
      </c>
      <c r="H248" s="75"/>
    </row>
    <row r="249" spans="1:8" ht="18">
      <c r="A249" s="26"/>
      <c r="B249" s="23">
        <v>59.5</v>
      </c>
      <c r="C249" s="11">
        <v>17</v>
      </c>
      <c r="D249" s="13"/>
      <c r="E249" s="26"/>
      <c r="F249" s="23">
        <v>45.7</v>
      </c>
      <c r="G249" s="11">
        <v>16</v>
      </c>
      <c r="H249" s="75"/>
    </row>
    <row r="250" spans="1:8" ht="18">
      <c r="A250" s="26"/>
      <c r="B250" s="23">
        <v>59.6</v>
      </c>
      <c r="C250" s="11">
        <v>16</v>
      </c>
      <c r="D250" s="13"/>
      <c r="E250" s="26"/>
      <c r="F250" s="23">
        <v>45.800000000000004</v>
      </c>
      <c r="G250" s="11">
        <v>15</v>
      </c>
      <c r="H250" s="75"/>
    </row>
    <row r="251" spans="1:8" ht="18">
      <c r="A251" s="26"/>
      <c r="B251" s="23">
        <v>60</v>
      </c>
      <c r="C251" s="11">
        <v>16</v>
      </c>
      <c r="D251" s="13"/>
      <c r="E251" s="26"/>
      <c r="F251" s="23">
        <v>46.1</v>
      </c>
      <c r="G251" s="11">
        <v>15</v>
      </c>
      <c r="H251" s="75"/>
    </row>
    <row r="252" spans="1:8" ht="18">
      <c r="A252" s="26"/>
      <c r="B252" s="23">
        <v>60.1</v>
      </c>
      <c r="C252" s="11">
        <v>15</v>
      </c>
      <c r="D252" s="13"/>
      <c r="E252" s="26"/>
      <c r="F252" s="23">
        <v>46.2</v>
      </c>
      <c r="G252" s="11">
        <v>14</v>
      </c>
      <c r="H252" s="75"/>
    </row>
    <row r="253" spans="1:8" ht="18">
      <c r="A253" s="26"/>
      <c r="B253" s="23">
        <v>60.5</v>
      </c>
      <c r="C253" s="11">
        <v>15</v>
      </c>
      <c r="D253" s="13"/>
      <c r="E253" s="26"/>
      <c r="F253" s="23">
        <v>46.5</v>
      </c>
      <c r="G253" s="11">
        <v>14</v>
      </c>
      <c r="H253" s="75"/>
    </row>
    <row r="254" spans="1:8" ht="18">
      <c r="A254" s="26"/>
      <c r="B254" s="23">
        <v>60.6</v>
      </c>
      <c r="C254" s="11">
        <v>14</v>
      </c>
      <c r="D254" s="13"/>
      <c r="E254" s="26"/>
      <c r="F254" s="23">
        <v>46.6</v>
      </c>
      <c r="G254" s="11">
        <v>13</v>
      </c>
      <c r="H254" s="75"/>
    </row>
    <row r="255" spans="1:8" ht="18">
      <c r="A255" s="26"/>
      <c r="B255" s="23">
        <v>61</v>
      </c>
      <c r="C255" s="11">
        <v>14</v>
      </c>
      <c r="D255" s="13"/>
      <c r="E255" s="26"/>
      <c r="F255" s="23">
        <v>46.900000000000006</v>
      </c>
      <c r="G255" s="11">
        <v>13</v>
      </c>
      <c r="H255" s="75"/>
    </row>
    <row r="256" spans="1:8" ht="18">
      <c r="A256" s="26"/>
      <c r="B256" s="23">
        <v>61.1</v>
      </c>
      <c r="C256" s="11">
        <v>13</v>
      </c>
      <c r="D256" s="13"/>
      <c r="E256" s="26"/>
      <c r="F256" s="23">
        <v>47</v>
      </c>
      <c r="G256" s="11">
        <v>12</v>
      </c>
      <c r="H256" s="75"/>
    </row>
    <row r="257" spans="1:8" ht="18">
      <c r="A257" s="26"/>
      <c r="B257" s="23">
        <v>61.5</v>
      </c>
      <c r="C257" s="11">
        <v>13</v>
      </c>
      <c r="D257" s="13"/>
      <c r="E257" s="26"/>
      <c r="F257" s="23">
        <v>47.300000000000004</v>
      </c>
      <c r="G257" s="11">
        <v>12</v>
      </c>
      <c r="H257" s="75"/>
    </row>
    <row r="258" spans="1:8" ht="18">
      <c r="A258" s="26"/>
      <c r="B258" s="23">
        <v>61.6</v>
      </c>
      <c r="C258" s="11">
        <v>12</v>
      </c>
      <c r="D258" s="13"/>
      <c r="E258" s="26"/>
      <c r="F258" s="23">
        <v>47.400000000000006</v>
      </c>
      <c r="G258" s="11">
        <v>11</v>
      </c>
      <c r="H258" s="75"/>
    </row>
    <row r="259" spans="1:8" ht="18">
      <c r="A259" s="26"/>
      <c r="B259" s="23">
        <v>62</v>
      </c>
      <c r="C259" s="11">
        <v>12</v>
      </c>
      <c r="D259" s="13"/>
      <c r="E259" s="26"/>
      <c r="F259" s="23">
        <v>47.7</v>
      </c>
      <c r="G259" s="11">
        <v>11</v>
      </c>
      <c r="H259" s="75"/>
    </row>
    <row r="260" spans="1:8" ht="18">
      <c r="A260" s="26"/>
      <c r="B260" s="23">
        <v>62.1</v>
      </c>
      <c r="C260" s="11">
        <v>11</v>
      </c>
      <c r="D260" s="13"/>
      <c r="E260" s="26"/>
      <c r="F260" s="23">
        <v>47.800000000000004</v>
      </c>
      <c r="G260" s="11">
        <v>10</v>
      </c>
      <c r="H260" s="75"/>
    </row>
    <row r="261" spans="1:8" ht="18">
      <c r="A261" s="26"/>
      <c r="B261" s="23">
        <v>62.5</v>
      </c>
      <c r="C261" s="11">
        <v>11</v>
      </c>
      <c r="D261" s="13"/>
      <c r="E261" s="26"/>
      <c r="F261" s="23">
        <v>48.1</v>
      </c>
      <c r="G261" s="11">
        <v>10</v>
      </c>
      <c r="H261" s="75"/>
    </row>
    <row r="262" spans="1:8" ht="18">
      <c r="A262" s="26"/>
      <c r="B262" s="23">
        <v>62.6</v>
      </c>
      <c r="C262" s="11">
        <v>10</v>
      </c>
      <c r="D262" s="13"/>
      <c r="E262" s="26"/>
      <c r="F262" s="23">
        <v>48.2</v>
      </c>
      <c r="G262" s="11">
        <v>9</v>
      </c>
      <c r="H262" s="75"/>
    </row>
    <row r="263" spans="1:8" ht="18">
      <c r="A263" s="26"/>
      <c r="B263" s="23">
        <v>63</v>
      </c>
      <c r="C263" s="11">
        <v>10</v>
      </c>
      <c r="D263" s="13"/>
      <c r="E263" s="26"/>
      <c r="F263" s="23">
        <v>48.5</v>
      </c>
      <c r="G263" s="11">
        <v>9</v>
      </c>
      <c r="H263" s="75"/>
    </row>
    <row r="264" spans="1:8" ht="18">
      <c r="A264" s="26"/>
      <c r="B264" s="23">
        <v>63.1</v>
      </c>
      <c r="C264" s="11">
        <v>9</v>
      </c>
      <c r="D264" s="13"/>
      <c r="E264" s="26"/>
      <c r="F264" s="23">
        <v>48.6</v>
      </c>
      <c r="G264" s="11">
        <v>8</v>
      </c>
      <c r="H264" s="75"/>
    </row>
    <row r="265" spans="1:8" ht="18">
      <c r="A265" s="26"/>
      <c r="B265" s="23">
        <v>63.5</v>
      </c>
      <c r="C265" s="11">
        <v>9</v>
      </c>
      <c r="D265" s="13"/>
      <c r="E265" s="26"/>
      <c r="F265" s="23">
        <v>48.900000000000006</v>
      </c>
      <c r="G265" s="11">
        <v>8</v>
      </c>
      <c r="H265" s="75"/>
    </row>
    <row r="266" spans="1:8" ht="18">
      <c r="A266" s="26"/>
      <c r="B266" s="23">
        <v>63.6</v>
      </c>
      <c r="C266" s="11">
        <v>8</v>
      </c>
      <c r="D266" s="13"/>
      <c r="E266" s="26"/>
      <c r="F266" s="23">
        <v>49</v>
      </c>
      <c r="G266" s="11">
        <v>7</v>
      </c>
      <c r="H266" s="75"/>
    </row>
    <row r="267" spans="1:8" ht="18">
      <c r="A267" s="26"/>
      <c r="B267" s="23">
        <v>64</v>
      </c>
      <c r="C267" s="11">
        <v>8</v>
      </c>
      <c r="D267" s="13"/>
      <c r="E267" s="26"/>
      <c r="F267" s="23">
        <v>49.300000000000004</v>
      </c>
      <c r="G267" s="11">
        <v>7</v>
      </c>
      <c r="H267" s="75"/>
    </row>
    <row r="268" spans="1:8" ht="18">
      <c r="A268" s="26"/>
      <c r="B268" s="23">
        <v>64.1</v>
      </c>
      <c r="C268" s="11">
        <v>7</v>
      </c>
      <c r="D268" s="13"/>
      <c r="E268" s="26"/>
      <c r="F268" s="23">
        <v>49.400000000000006</v>
      </c>
      <c r="G268" s="11">
        <v>6</v>
      </c>
      <c r="H268" s="75"/>
    </row>
    <row r="269" spans="1:8" ht="18">
      <c r="A269" s="26"/>
      <c r="B269" s="23">
        <v>64.5</v>
      </c>
      <c r="C269" s="11">
        <v>7</v>
      </c>
      <c r="D269" s="13"/>
      <c r="E269" s="26"/>
      <c r="F269" s="23">
        <v>49.7</v>
      </c>
      <c r="G269" s="11">
        <v>6</v>
      </c>
      <c r="H269" s="75"/>
    </row>
    <row r="270" spans="1:8" ht="18">
      <c r="A270" s="26"/>
      <c r="B270" s="23">
        <v>64.6</v>
      </c>
      <c r="C270" s="11">
        <v>6</v>
      </c>
      <c r="D270" s="13"/>
      <c r="E270" s="26"/>
      <c r="F270" s="23">
        <v>49.800000000000004</v>
      </c>
      <c r="G270" s="11">
        <v>5</v>
      </c>
      <c r="H270" s="75"/>
    </row>
    <row r="271" spans="1:8" ht="18">
      <c r="A271" s="26"/>
      <c r="B271" s="23">
        <v>65</v>
      </c>
      <c r="C271" s="11">
        <v>6</v>
      </c>
      <c r="D271" s="13"/>
      <c r="E271" s="26"/>
      <c r="F271" s="23">
        <v>50.1</v>
      </c>
      <c r="G271" s="11">
        <v>5</v>
      </c>
      <c r="H271" s="75"/>
    </row>
    <row r="272" spans="1:8" ht="18">
      <c r="A272" s="26"/>
      <c r="B272" s="23">
        <v>65.1</v>
      </c>
      <c r="C272" s="11">
        <v>5</v>
      </c>
      <c r="D272" s="13"/>
      <c r="E272" s="26"/>
      <c r="F272" s="23">
        <v>50.2</v>
      </c>
      <c r="G272" s="11">
        <v>4</v>
      </c>
      <c r="H272" s="75"/>
    </row>
    <row r="273" spans="1:8" ht="18">
      <c r="A273" s="26"/>
      <c r="B273" s="23">
        <v>65.5</v>
      </c>
      <c r="C273" s="11">
        <v>5</v>
      </c>
      <c r="D273" s="13"/>
      <c r="E273" s="26"/>
      <c r="F273" s="23">
        <v>50.5</v>
      </c>
      <c r="G273" s="11">
        <v>4</v>
      </c>
      <c r="H273" s="75"/>
    </row>
    <row r="274" spans="1:8" ht="18">
      <c r="A274" s="26"/>
      <c r="B274" s="23">
        <v>65.6</v>
      </c>
      <c r="C274" s="11">
        <v>4</v>
      </c>
      <c r="D274" s="13"/>
      <c r="E274" s="26"/>
      <c r="F274" s="23">
        <v>50.6</v>
      </c>
      <c r="G274" s="11">
        <v>3</v>
      </c>
      <c r="H274" s="75"/>
    </row>
    <row r="275" spans="1:8" ht="18">
      <c r="A275" s="26"/>
      <c r="B275" s="23">
        <v>66</v>
      </c>
      <c r="C275" s="11">
        <v>4</v>
      </c>
      <c r="D275" s="13"/>
      <c r="E275" s="26"/>
      <c r="F275" s="23">
        <v>50.900000000000006</v>
      </c>
      <c r="G275" s="11">
        <v>3</v>
      </c>
      <c r="H275" s="75"/>
    </row>
    <row r="276" spans="1:8" ht="18">
      <c r="A276" s="26"/>
      <c r="B276" s="23">
        <v>66.1</v>
      </c>
      <c r="C276" s="11">
        <v>3</v>
      </c>
      <c r="D276" s="13"/>
      <c r="E276" s="26"/>
      <c r="F276" s="23">
        <v>51</v>
      </c>
      <c r="G276" s="11">
        <v>2</v>
      </c>
      <c r="H276" s="75"/>
    </row>
    <row r="277" spans="1:8" ht="18">
      <c r="A277" s="26"/>
      <c r="B277" s="23">
        <v>66.5</v>
      </c>
      <c r="C277" s="11">
        <v>3</v>
      </c>
      <c r="D277" s="13"/>
      <c r="E277" s="26"/>
      <c r="F277" s="23">
        <v>51.300000000000004</v>
      </c>
      <c r="G277" s="11">
        <v>2</v>
      </c>
      <c r="H277" s="75"/>
    </row>
    <row r="278" spans="1:8" ht="18">
      <c r="A278" s="26"/>
      <c r="B278" s="23">
        <v>66.6</v>
      </c>
      <c r="C278" s="11">
        <v>2</v>
      </c>
      <c r="D278" s="13"/>
      <c r="E278" s="26"/>
      <c r="F278" s="23">
        <v>51.400000000000006</v>
      </c>
      <c r="G278" s="11">
        <v>1</v>
      </c>
      <c r="H278" s="75"/>
    </row>
    <row r="279" spans="1:8" ht="18">
      <c r="A279" s="26"/>
      <c r="B279" s="23">
        <v>67</v>
      </c>
      <c r="C279" s="11">
        <v>2</v>
      </c>
      <c r="D279" s="13"/>
      <c r="E279" s="26"/>
      <c r="F279" s="23">
        <v>51.7</v>
      </c>
      <c r="G279" s="11">
        <v>1</v>
      </c>
      <c r="H279" s="75"/>
    </row>
    <row r="280" spans="1:8" ht="18">
      <c r="A280" s="26"/>
      <c r="B280" s="23">
        <v>67.1</v>
      </c>
      <c r="C280" s="11">
        <v>1</v>
      </c>
      <c r="D280" s="13"/>
      <c r="E280" s="26"/>
      <c r="F280" s="23">
        <v>51.800000000000004</v>
      </c>
      <c r="G280" s="11">
        <v>0</v>
      </c>
      <c r="H280" s="75"/>
    </row>
    <row r="281" spans="1:8" ht="18">
      <c r="A281" s="26"/>
      <c r="B281" s="23">
        <v>67.5</v>
      </c>
      <c r="C281" s="11">
        <v>1</v>
      </c>
      <c r="D281" s="13"/>
      <c r="E281" s="26"/>
      <c r="F281" s="23">
        <v>52.1</v>
      </c>
      <c r="G281" s="11">
        <v>0</v>
      </c>
      <c r="H281" s="75"/>
    </row>
    <row r="282" spans="1:8" ht="18">
      <c r="A282" s="26"/>
      <c r="B282" s="23">
        <v>67.6</v>
      </c>
      <c r="C282" s="11">
        <v>0</v>
      </c>
      <c r="D282" s="13"/>
      <c r="E282" s="26"/>
      <c r="F282" s="23"/>
      <c r="G282" s="11"/>
      <c r="H282" s="75"/>
    </row>
    <row r="283" spans="1:8" ht="18">
      <c r="A283" s="26"/>
      <c r="B283" s="23">
        <v>68</v>
      </c>
      <c r="C283" s="11">
        <v>0</v>
      </c>
      <c r="D283" s="13"/>
      <c r="E283" s="26"/>
      <c r="F283" s="23"/>
      <c r="G283" s="11"/>
      <c r="H283" s="75"/>
    </row>
    <row r="284" spans="1:8" ht="18">
      <c r="A284" s="26"/>
      <c r="B284" s="23"/>
      <c r="C284" s="11"/>
      <c r="D284" s="13"/>
      <c r="E284" s="26"/>
      <c r="F284" s="23"/>
      <c r="G284" s="11"/>
      <c r="H284" s="75"/>
    </row>
    <row r="285" spans="1:8" ht="18">
      <c r="A285" s="26"/>
      <c r="B285" s="23"/>
      <c r="C285" s="11"/>
      <c r="D285" s="13"/>
      <c r="E285" s="26"/>
      <c r="F285" s="23"/>
      <c r="G285" s="11"/>
      <c r="H285" s="75"/>
    </row>
    <row r="286" spans="1:8" ht="18">
      <c r="A286" s="26"/>
      <c r="B286" s="23"/>
      <c r="C286" s="11"/>
      <c r="D286" s="13"/>
      <c r="E286" s="26"/>
      <c r="F286" s="23"/>
      <c r="G286" s="11"/>
      <c r="H286" s="75"/>
    </row>
    <row r="287" spans="1:8" ht="18">
      <c r="A287" s="26"/>
      <c r="B287" s="23"/>
      <c r="C287" s="11"/>
      <c r="D287" s="13"/>
      <c r="E287" s="26"/>
      <c r="F287" s="23"/>
      <c r="G287" s="11"/>
      <c r="H287" s="75"/>
    </row>
    <row r="288" spans="1:8" ht="18">
      <c r="A288" s="26"/>
      <c r="B288" s="26"/>
      <c r="C288" s="26"/>
      <c r="D288" s="13"/>
      <c r="E288" s="26"/>
      <c r="F288" s="23"/>
      <c r="G288" s="11"/>
      <c r="H288" s="75"/>
    </row>
    <row r="289" spans="1:8" ht="18">
      <c r="A289" s="26"/>
      <c r="B289" s="26"/>
      <c r="C289" s="26"/>
      <c r="D289" s="13"/>
      <c r="E289" s="26"/>
      <c r="F289" s="23"/>
      <c r="G289" s="11"/>
      <c r="H289" s="75"/>
    </row>
  </sheetData>
  <sheetProtection password="CFA7" sheet="1"/>
  <mergeCells count="62">
    <mergeCell ref="A24:G24"/>
    <mergeCell ref="H24:I24"/>
    <mergeCell ref="H18:I18"/>
    <mergeCell ref="H32:I32"/>
    <mergeCell ref="A12:G12"/>
    <mergeCell ref="H8:I9"/>
    <mergeCell ref="F8:G9"/>
    <mergeCell ref="H19:I19"/>
    <mergeCell ref="B27:G27"/>
    <mergeCell ref="H25:I25"/>
    <mergeCell ref="H26:I26"/>
    <mergeCell ref="B19:G19"/>
    <mergeCell ref="H14:I14"/>
    <mergeCell ref="A42:D42"/>
    <mergeCell ref="E42:H42"/>
    <mergeCell ref="A8:B8"/>
    <mergeCell ref="C8:E8"/>
    <mergeCell ref="B29:G29"/>
    <mergeCell ref="B30:G30"/>
    <mergeCell ref="B31:G31"/>
    <mergeCell ref="B32:G32"/>
    <mergeCell ref="H12:I12"/>
    <mergeCell ref="H30:I30"/>
    <mergeCell ref="C2:K2"/>
    <mergeCell ref="C3:K3"/>
    <mergeCell ref="C4:K4"/>
    <mergeCell ref="A6:J6"/>
    <mergeCell ref="J8:K9"/>
    <mergeCell ref="B13:G13"/>
    <mergeCell ref="H13:I13"/>
    <mergeCell ref="A2:B2"/>
    <mergeCell ref="A9:B9"/>
    <mergeCell ref="C9:E9"/>
    <mergeCell ref="A4:B4"/>
    <mergeCell ref="A3:B3"/>
    <mergeCell ref="B15:G15"/>
    <mergeCell ref="B16:G16"/>
    <mergeCell ref="B17:G17"/>
    <mergeCell ref="B18:G18"/>
    <mergeCell ref="A10:B10"/>
    <mergeCell ref="C10:E10"/>
    <mergeCell ref="B14:G14"/>
    <mergeCell ref="H35:K35"/>
    <mergeCell ref="H28:I28"/>
    <mergeCell ref="H29:I29"/>
    <mergeCell ref="B28:G28"/>
    <mergeCell ref="H15:I15"/>
    <mergeCell ref="H27:I27"/>
    <mergeCell ref="B26:G26"/>
    <mergeCell ref="B33:G33"/>
    <mergeCell ref="B34:G34"/>
    <mergeCell ref="H34:K34"/>
    <mergeCell ref="H37:K37"/>
    <mergeCell ref="H16:I16"/>
    <mergeCell ref="H17:I17"/>
    <mergeCell ref="A20:K20"/>
    <mergeCell ref="A21:K21"/>
    <mergeCell ref="H22:K22"/>
    <mergeCell ref="B25:G25"/>
    <mergeCell ref="H33:I33"/>
    <mergeCell ref="A37:G37"/>
    <mergeCell ref="H31:I31"/>
  </mergeCells>
  <conditionalFormatting sqref="C4">
    <cfRule type="containsBlanks" priority="1" dxfId="0" stopIfTrue="1">
      <formula>LEN(TRIM(C4))=0</formula>
    </cfRule>
  </conditionalFormatting>
  <dataValidations count="1">
    <dataValidation type="whole" allowBlank="1" showInputMessage="1" showErrorMessage="1" sqref="C4">
      <formula1>1</formula1>
      <formula2>2</formula2>
    </dataValidation>
  </dataValidations>
  <printOptions/>
  <pageMargins left="0.4330708661417323" right="0.6299212598425197" top="0.5511811023622047" bottom="0.35433070866141736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maeda</dc:creator>
  <cp:keywords/>
  <dc:description/>
  <cp:lastModifiedBy>梶原良子</cp:lastModifiedBy>
  <cp:lastPrinted>2016-03-09T03:56:19Z</cp:lastPrinted>
  <dcterms:created xsi:type="dcterms:W3CDTF">2014-02-03T07:44:31Z</dcterms:created>
  <dcterms:modified xsi:type="dcterms:W3CDTF">2018-05-02T00:13:47Z</dcterms:modified>
  <cp:category/>
  <cp:version/>
  <cp:contentType/>
  <cp:contentStatus/>
</cp:coreProperties>
</file>